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4860" windowHeight="5505" activeTab="1"/>
  </bookViews>
  <sheets>
    <sheet name="Abstract" sheetId="1" r:id="rId1"/>
    <sheet name="Schemewise" sheetId="2" r:id="rId2"/>
  </sheets>
  <definedNames>
    <definedName name="_xlnm.Print_Area" localSheetId="0">'Abstract'!$A$1:$P$53</definedName>
    <definedName name="_xlnm.Print_Area" localSheetId="1">'Schemewise'!$A$1:$P$369</definedName>
    <definedName name="_xlnm.Print_Titles" localSheetId="0">'Abstract'!$4:$10</definedName>
    <definedName name="_xlnm.Print_Titles" localSheetId="1">'Schemewise'!$4:$10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C5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<sst xmlns="http://schemas.openxmlformats.org/spreadsheetml/2006/main" count="394" uniqueCount="230">
  <si>
    <t>Name of the Scheme</t>
  </si>
  <si>
    <t>C.S.</t>
  </si>
  <si>
    <t>S.S.</t>
  </si>
  <si>
    <t>Remarks</t>
  </si>
  <si>
    <t>(1)</t>
  </si>
  <si>
    <t>(2)</t>
  </si>
  <si>
    <t>(3)</t>
  </si>
  <si>
    <t>(4)</t>
  </si>
  <si>
    <t>(5)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</si>
  <si>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</si>
  <si>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</si>
  <si>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</si>
  <si>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</si>
  <si>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</si>
  <si>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</si>
  <si>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</si>
  <si>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</si>
  <si>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</si>
  <si>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Sl.    No.</t>
  </si>
  <si>
    <t>I</t>
  </si>
  <si>
    <t>AGRICULTURE</t>
  </si>
  <si>
    <t xml:space="preserve"> </t>
  </si>
  <si>
    <t>1.</t>
  </si>
  <si>
    <t>2.</t>
  </si>
  <si>
    <t>Cocunut development board</t>
  </si>
  <si>
    <t>Scheme for integrated farming</t>
  </si>
  <si>
    <t xml:space="preserve">in cocunut holdings for </t>
  </si>
  <si>
    <t>Productivity improvement</t>
  </si>
  <si>
    <t>3.</t>
  </si>
  <si>
    <t>4.</t>
  </si>
  <si>
    <t>5.</t>
  </si>
  <si>
    <t>6.</t>
  </si>
  <si>
    <t>7.</t>
  </si>
  <si>
    <t>8.</t>
  </si>
  <si>
    <t>1. Schemes to be transferred to</t>
  </si>
  <si>
    <t xml:space="preserve">   State.</t>
  </si>
  <si>
    <t>2. Schemes retained as CSS</t>
  </si>
  <si>
    <t>National project on</t>
  </si>
  <si>
    <t>Rinderpet eradication</t>
  </si>
  <si>
    <t>Animal diseases survillances</t>
  </si>
  <si>
    <t>Establishment of union territory</t>
  </si>
  <si>
    <t>veterinary council</t>
  </si>
  <si>
    <t>Systematic control of</t>
  </si>
  <si>
    <t>livestock disease of national</t>
  </si>
  <si>
    <t>importances</t>
  </si>
  <si>
    <t>in unclean occupation</t>
  </si>
  <si>
    <t>Post matric Scholorship</t>
  </si>
  <si>
    <t>Special Central Assistance to SCP</t>
  </si>
  <si>
    <t>Improvement of Science Education</t>
  </si>
  <si>
    <t>National Scholarship</t>
  </si>
  <si>
    <t>Scheme for Scholarship at</t>
  </si>
  <si>
    <t xml:space="preserve">Secondary stage for talented </t>
  </si>
  <si>
    <t>children in rural areas</t>
  </si>
  <si>
    <t>Scheme for Scholarship to the</t>
  </si>
  <si>
    <t xml:space="preserve">Students from Non-Hindi speaking </t>
  </si>
  <si>
    <t>National Service Scheme</t>
  </si>
  <si>
    <t xml:space="preserve">Vocationalisation of Secondary </t>
  </si>
  <si>
    <t>Education</t>
  </si>
  <si>
    <t xml:space="preserve">Development of Sanskrit </t>
  </si>
  <si>
    <t>Restructuring and reorganisation of</t>
  </si>
  <si>
    <t>teacher education</t>
  </si>
  <si>
    <t xml:space="preserve">Construction of Fishing </t>
  </si>
  <si>
    <t>harbour at Pondicherry</t>
  </si>
  <si>
    <t>Mechanisation of traditional</t>
  </si>
  <si>
    <t>crafts (OBM)</t>
  </si>
  <si>
    <t>Setting up of Fish Farmers</t>
  </si>
  <si>
    <t xml:space="preserve">Development of model fishing </t>
  </si>
  <si>
    <t>villages</t>
  </si>
  <si>
    <t>at Karaikal</t>
  </si>
  <si>
    <t xml:space="preserve"> Market Development Assistance</t>
  </si>
  <si>
    <t>HEALTH PROGRAMME:</t>
  </si>
  <si>
    <t>National Malaria Eradication Programme</t>
  </si>
  <si>
    <t>National Leprosy Eradication Programme</t>
  </si>
  <si>
    <t>FAMILY WELFARE PROGRAMME:</t>
  </si>
  <si>
    <t>Direction and Administration</t>
  </si>
  <si>
    <t>Collection of Statistics of SSI units</t>
  </si>
  <si>
    <t>Prime Minister Rozgar Yojana</t>
  </si>
  <si>
    <t>Setting up of IREP cells</t>
  </si>
  <si>
    <t>at State and District/Block level</t>
  </si>
  <si>
    <t xml:space="preserve">  POLICE</t>
  </si>
  <si>
    <t>Agricultural census</t>
  </si>
  <si>
    <t>Timely reporting scheme</t>
  </si>
  <si>
    <t>Strengthening of Revenue</t>
  </si>
  <si>
    <t xml:space="preserve">Administration and updating </t>
  </si>
  <si>
    <t>of land records</t>
  </si>
  <si>
    <t>XVIII</t>
  </si>
  <si>
    <t>SOCIAL WELFARE</t>
  </si>
  <si>
    <t>XIX</t>
  </si>
  <si>
    <t>Setting up of Special Employment</t>
  </si>
  <si>
    <t>Exchange for Physically</t>
  </si>
  <si>
    <t>Handicapped Persons</t>
  </si>
  <si>
    <t>XX</t>
  </si>
  <si>
    <t>URBAN DEVELOPMENT</t>
  </si>
  <si>
    <t>Integrated Development of Small</t>
  </si>
  <si>
    <t>and Medium Towns</t>
  </si>
  <si>
    <t>II</t>
  </si>
  <si>
    <t>ANIMAL HUSBANDRY</t>
  </si>
  <si>
    <t>III</t>
  </si>
  <si>
    <t>ADI-DRAVIDAR WELFARE</t>
  </si>
  <si>
    <t>IV</t>
  </si>
  <si>
    <t>EDUCATION</t>
  </si>
  <si>
    <t>INDUSTRIES</t>
  </si>
  <si>
    <t>IX</t>
  </si>
  <si>
    <t>I.R.E.P</t>
  </si>
  <si>
    <t>XII</t>
  </si>
  <si>
    <t>WATER SUPPLY &amp; SANITATION</t>
  </si>
  <si>
    <t>XIII</t>
  </si>
  <si>
    <t>1. Schemes to be transferred</t>
  </si>
  <si>
    <t>2. Schemes  retained as CSS</t>
  </si>
  <si>
    <t>GRAND TOTAL</t>
  </si>
  <si>
    <t>Sub-total</t>
  </si>
  <si>
    <t>CENTRALLY SPONSORED SCHEMES</t>
  </si>
  <si>
    <t>Pattern of 
funding</t>
  </si>
  <si>
    <t>Central
Share</t>
  </si>
  <si>
    <t>State
Share</t>
  </si>
  <si>
    <t>Proposed Outlay</t>
  </si>
  <si>
    <t>Outlay</t>
  </si>
  <si>
    <t>Tenth Plan  2002-07</t>
  </si>
  <si>
    <t>Projected Outlay</t>
  </si>
  <si>
    <t xml:space="preserve">    State.</t>
  </si>
  <si>
    <t>1. Schemes to be transferred to   
    State</t>
  </si>
  <si>
    <t>1. Schemes to be transferred to 
    State</t>
  </si>
  <si>
    <t>1. Schemes to be transferred to 
   State</t>
  </si>
  <si>
    <t>Foot &amp; Mouth Disease control Programme</t>
  </si>
  <si>
    <t>V</t>
  </si>
  <si>
    <t>VI</t>
  </si>
  <si>
    <t>HANDLOOMS</t>
  </si>
  <si>
    <t>X</t>
  </si>
  <si>
    <t>XI</t>
  </si>
  <si>
    <t>POLICE</t>
  </si>
  <si>
    <t>XIV</t>
  </si>
  <si>
    <t>XV</t>
  </si>
  <si>
    <t>TOURISM</t>
  </si>
  <si>
    <t>XVI</t>
  </si>
  <si>
    <t>REVENUE</t>
  </si>
  <si>
    <t>XVII</t>
  </si>
  <si>
    <t>Sub-Total</t>
  </si>
  <si>
    <t xml:space="preserve">    to state</t>
  </si>
  <si>
    <t>Valmiki Ambedkar Malin Basti</t>
  </si>
  <si>
    <t>1.Shemes to be transferred to State</t>
  </si>
  <si>
    <t>Awar Yojana (VAMBAY)</t>
  </si>
  <si>
    <t>1. Schemes to be transferred to State</t>
  </si>
  <si>
    <t>(Rs. in lakh)</t>
  </si>
  <si>
    <t>Quinqunnel Live Stock Census</t>
  </si>
  <si>
    <t xml:space="preserve">Integrated Afforestration and </t>
  </si>
  <si>
    <t>Economic Development Project</t>
  </si>
  <si>
    <t>VII</t>
  </si>
  <si>
    <t xml:space="preserve"> STATISTICS</t>
  </si>
  <si>
    <t xml:space="preserve"> CIVIL SUPPLIES</t>
  </si>
  <si>
    <t>National Iodine Deficiency Disorders Control Programme</t>
  </si>
  <si>
    <t>Payment of Compensation to those who promotes Small Family Programme</t>
  </si>
  <si>
    <t>FISHERIES AND FISHERMEN WELFARE</t>
  </si>
  <si>
    <t>MEDICAL &amp; PUBLIC HEALTH</t>
  </si>
  <si>
    <t>FORESTRY</t>
  </si>
  <si>
    <t>Backward Clas  Students</t>
  </si>
  <si>
    <t>Award of Post-Matric Scholarship to</t>
  </si>
  <si>
    <t>Sub- Total</t>
  </si>
  <si>
    <t>National Programme for the rehabilitation of persons with diabilities</t>
  </si>
  <si>
    <t>2.  Schemes retained as CSS</t>
  </si>
  <si>
    <t>Integrated Child Development 
Scheme</t>
  </si>
  <si>
    <t>1.  Schemes to be transferred to State</t>
  </si>
  <si>
    <t xml:space="preserve">Nutrition component of </t>
  </si>
  <si>
    <t xml:space="preserve">1. Schemes to be transferred to State  </t>
  </si>
  <si>
    <t>2. Schemes retained as C.S.S.</t>
  </si>
  <si>
    <t xml:space="preserve">1.  Schemes to be transferred to </t>
  </si>
  <si>
    <t xml:space="preserve">      State</t>
  </si>
  <si>
    <t xml:space="preserve">Accelerated Rural Water </t>
  </si>
  <si>
    <t>Supply Programme</t>
  </si>
  <si>
    <t>1.  Schemes to be transferred to
     State</t>
  </si>
  <si>
    <t>2.   Schemes retained as CSS</t>
  </si>
  <si>
    <t>Improvement of crop Statistics</t>
  </si>
  <si>
    <t>1.  Schemes to be transferred to 
     State</t>
  </si>
  <si>
    <t>VIII</t>
  </si>
  <si>
    <t>.</t>
  </si>
  <si>
    <t>Savings-cum-Relief scheme to Marine Fisherman</t>
  </si>
  <si>
    <t>Development Agency at Karaikal</t>
  </si>
  <si>
    <t>Setting Up of Fish Farmers Development agency at Pondicherry</t>
  </si>
  <si>
    <t>Subtotal</t>
  </si>
  <si>
    <t>Central Financial Assistant in the field of Information Technology</t>
  </si>
  <si>
    <t>Transport</t>
  </si>
  <si>
    <t>Pondicherry Medical Relief Society for the Poor</t>
  </si>
  <si>
    <t>up gradaration &amp; strengthening of Emergency Facilities</t>
  </si>
  <si>
    <t>National TB control programme</t>
  </si>
  <si>
    <t>National Programme for control of Blindness</t>
  </si>
  <si>
    <t>Maintenance of sub centres</t>
  </si>
  <si>
    <t>Integrated sample survey for estimation of major Live stocks</t>
  </si>
  <si>
    <t>WOMEN &amp; CHILD DEVELOPMENT</t>
  </si>
  <si>
    <t>LABOUR &amp; LABOUR WELFARE</t>
  </si>
  <si>
    <t>Annual Plan  2006-07</t>
  </si>
  <si>
    <t>Providing Facilities for Hospital</t>
  </si>
  <si>
    <t>Revaitalization of Bharathy and</t>
  </si>
  <si>
    <t>Beach Beautification</t>
  </si>
  <si>
    <t>Support to State Extension Programme for Extension Reforms</t>
  </si>
  <si>
    <t>Prematric scholarship to those</t>
  </si>
  <si>
    <t xml:space="preserve">Construction of Hostel for </t>
  </si>
  <si>
    <t xml:space="preserve">Backward Classs Students </t>
  </si>
  <si>
    <t>wast management</t>
  </si>
  <si>
    <t>Prime Ministers Gram Sadak</t>
  </si>
  <si>
    <t>Yojana</t>
  </si>
  <si>
    <t>Anticipated Expenditure</t>
  </si>
  <si>
    <t xml:space="preserve">DRAFT ELEVENTH FIVE YEAR PLAN (2007-12) AND ANNUAL PLAN (2007-08) </t>
  </si>
  <si>
    <t>ANNEXURE - V</t>
  </si>
  <si>
    <t>(0)</t>
  </si>
  <si>
    <t>Eleventh Plan 
(2007-12)</t>
  </si>
  <si>
    <t>Annual Plan 
(2007-08)</t>
  </si>
  <si>
    <t>Conduct of Fifth Economic Census</t>
  </si>
  <si>
    <t>Destination Developemnt at  Yanam</t>
  </si>
  <si>
    <t>Food Festival</t>
  </si>
  <si>
    <t>Yoga Festival</t>
  </si>
  <si>
    <t>1.  Construction Godown</t>
  </si>
  <si>
    <t>Assistance to State for  contorl Animal Diseases</t>
  </si>
  <si>
    <t>Establishment Statistical  wing on Database Network</t>
  </si>
  <si>
    <t>Construction of fishing harbour at Mahe</t>
  </si>
  <si>
    <t>Construction  of fishery Harbour</t>
  </si>
  <si>
    <t>Mini Harbour at Yanam</t>
  </si>
  <si>
    <t xml:space="preserve">Rebate on High Speed Diesel oil </t>
  </si>
  <si>
    <t>Macro Management of Agriculture</t>
  </si>
  <si>
    <t>Training on Seed Development Programme under 'Development and Strengthening of Seed Infrastructure Facilities for Production and Distribution of Seeds"</t>
  </si>
  <si>
    <t>Strengthening Expansion of Tissue Culture Laboratory by PKKVK under the component "Use of Bio-technology in Agriculture" of the CSS "Development and Strengthening of infrastructure Facilities for Production and Distribution of Quality Seeds"</t>
  </si>
  <si>
    <t xml:space="preserve">Strengthening of Machinery for the Enforcement of Protection of Civil Rights Act 1955 </t>
  </si>
  <si>
    <t>Construction of  Boys Hostels for SC Students</t>
  </si>
  <si>
    <t>States for Post-matric studies in Hindi (Upto XII Std. Only)</t>
  </si>
  <si>
    <t>National Programme for Nutritional Support</t>
  </si>
  <si>
    <t>National Merit Scholarship</t>
  </si>
  <si>
    <t>Rural Water Supply Programme</t>
  </si>
  <si>
    <t>Rationalisation of Minor irrigation statistics</t>
  </si>
  <si>
    <t>Implementation of Swayamsidha</t>
  </si>
  <si>
    <t>Centre of excellence for implementation of plastic processing sector, Industrial Training Park</t>
  </si>
  <si>
    <t>(6)</t>
  </si>
  <si>
    <r>
      <t xml:space="preserve">CENTRALLY SPONSORED SCHEMES
</t>
    </r>
    <r>
      <rPr>
        <b/>
        <u val="single"/>
        <sz val="14"/>
        <rFont val="Arial"/>
        <family val="2"/>
      </rPr>
      <t>ABSTRACT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</si>
</sst>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_)"/>
    <numFmt numFmtId="179" formatCode="0.E+00"/>
    <numFmt numFmtId="180" formatCode="0.0"/>
    <numFmt numFmtId="181" formatCode="0.000"/>
    <numFmt numFmtId="182" formatCode="0.0000"/>
    <numFmt numFmtId="183" formatCode="0.0_)"/>
    <numFmt numFmtId="184" formatCode="0_)"/>
    <numFmt numFmtId="185" formatCode="0.00;[Red]0.00"/>
    <numFmt numFmtId="186" formatCode="0.00000000"/>
    <numFmt numFmtId="187" formatCode="0.0000000"/>
    <numFmt numFmtId="188" formatCode="0.000000"/>
    <numFmt numFmtId="189" formatCode="0.00000"/>
    <numFmt numFmtId="190" formatCode="0.0;[Red]0.0"/>
    <numFmt numFmtId="191" formatCode="0;[Red]0"/>
  </numFmts>
  <fonts count="9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178" fontId="1" fillId="0" borderId="0" xfId="0" applyNumberFormat="1" applyFont="1" applyAlignment="1" applyProtection="1">
      <alignment vertical="top" wrapText="1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178" fontId="1" fillId="0" borderId="0" xfId="0" applyNumberFormat="1" applyFont="1" applyAlignment="1" applyProtection="1">
      <alignment vertical="top"/>
      <protection/>
    </xf>
    <xf numFmtId="178" fontId="2" fillId="0" borderId="0" xfId="0" applyNumberFormat="1" applyFont="1" applyAlignment="1" applyProtection="1">
      <alignment vertical="top" wrapText="1"/>
      <protection/>
    </xf>
    <xf numFmtId="0" fontId="1" fillId="0" borderId="0" xfId="0" applyFont="1" applyBorder="1" applyAlignment="1">
      <alignment vertical="top"/>
    </xf>
    <xf numFmtId="178" fontId="1" fillId="0" borderId="0" xfId="0" applyNumberFormat="1" applyFont="1" applyAlignment="1" applyProtection="1">
      <alignment horizontal="center" vertical="top"/>
      <protection/>
    </xf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vertical="top"/>
    </xf>
    <xf numFmtId="2" fontId="1" fillId="0" borderId="0" xfId="0" applyNumberFormat="1" applyFont="1" applyAlignment="1" applyProtection="1">
      <alignment horizontal="right" vertical="top"/>
      <protection/>
    </xf>
    <xf numFmtId="0" fontId="1" fillId="0" borderId="0" xfId="0" applyFont="1" applyAlignment="1" quotePrefix="1">
      <alignment vertical="top"/>
    </xf>
    <xf numFmtId="2" fontId="1" fillId="0" borderId="0" xfId="0" applyNumberFormat="1" applyFont="1" applyAlignment="1">
      <alignment horizontal="right" vertical="top"/>
    </xf>
    <xf numFmtId="2" fontId="1" fillId="0" borderId="0" xfId="0" applyNumberFormat="1" applyFont="1" applyAlignment="1" quotePrefix="1">
      <alignment horizontal="right" vertical="top"/>
    </xf>
    <xf numFmtId="178" fontId="2" fillId="0" borderId="0" xfId="0" applyNumberFormat="1" applyFont="1" applyAlignment="1" applyProtection="1">
      <alignment vertical="top"/>
      <protection/>
    </xf>
    <xf numFmtId="2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 applyProtection="1">
      <alignment vertical="top"/>
      <protection/>
    </xf>
    <xf numFmtId="0" fontId="2" fillId="0" borderId="0" xfId="0" applyNumberFormat="1" applyFont="1" applyBorder="1" applyAlignment="1" quotePrefix="1">
      <alignment horizontal="center"/>
    </xf>
    <xf numFmtId="1" fontId="1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>
      <alignment vertical="top"/>
    </xf>
    <xf numFmtId="0" fontId="2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horizontal="right" vertical="top"/>
    </xf>
    <xf numFmtId="2" fontId="1" fillId="0" borderId="0" xfId="0" applyNumberFormat="1" applyFont="1" applyAlignment="1">
      <alignment horizontal="right"/>
    </xf>
    <xf numFmtId="2" fontId="2" fillId="0" borderId="0" xfId="0" applyNumberFormat="1" applyFont="1" applyBorder="1" applyAlignment="1" quotePrefix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 applyProtection="1">
      <alignment horizontal="center" vertical="top"/>
      <protection/>
    </xf>
    <xf numFmtId="0" fontId="1" fillId="0" borderId="0" xfId="0" applyNumberFormat="1" applyFont="1" applyAlignment="1" applyProtection="1">
      <alignment horizontal="center" vertical="top"/>
      <protection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 applyProtection="1" quotePrefix="1">
      <alignment horizontal="center" vertical="top"/>
      <protection/>
    </xf>
    <xf numFmtId="0" fontId="1" fillId="0" borderId="0" xfId="0" applyNumberFormat="1" applyFont="1" applyAlignment="1" quotePrefix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right"/>
    </xf>
    <xf numFmtId="1" fontId="2" fillId="0" borderId="1" xfId="0" applyNumberFormat="1" applyFont="1" applyBorder="1" applyAlignment="1" quotePrefix="1">
      <alignment horizontal="center" vertical="center"/>
    </xf>
    <xf numFmtId="1" fontId="2" fillId="0" borderId="0" xfId="0" applyNumberFormat="1" applyFont="1" applyBorder="1" applyAlignment="1" quotePrefix="1">
      <alignment horizontal="right"/>
    </xf>
    <xf numFmtId="1" fontId="2" fillId="0" borderId="0" xfId="0" applyNumberFormat="1" applyFont="1" applyAlignment="1">
      <alignment horizontal="right"/>
    </xf>
    <xf numFmtId="2" fontId="1" fillId="0" borderId="0" xfId="0" applyNumberFormat="1" applyFont="1" applyAlignment="1" quotePrefix="1">
      <alignment vertical="top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vertical="top"/>
    </xf>
    <xf numFmtId="1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 applyProtection="1">
      <alignment vertical="top"/>
      <protection/>
    </xf>
    <xf numFmtId="2" fontId="1" fillId="0" borderId="0" xfId="0" applyNumberFormat="1" applyFont="1" applyBorder="1" applyAlignment="1">
      <alignment vertical="top"/>
    </xf>
    <xf numFmtId="2" fontId="2" fillId="0" borderId="0" xfId="0" applyNumberFormat="1" applyFont="1" applyAlignment="1" applyProtection="1">
      <alignment vertical="top"/>
      <protection/>
    </xf>
    <xf numFmtId="2" fontId="2" fillId="0" borderId="0" xfId="0" applyNumberFormat="1" applyFont="1" applyAlignment="1" quotePrefix="1">
      <alignment vertical="top"/>
    </xf>
    <xf numFmtId="2" fontId="1" fillId="0" borderId="0" xfId="0" applyNumberFormat="1" applyFont="1" applyAlignment="1" applyProtection="1" quotePrefix="1">
      <alignment vertical="top"/>
      <protection/>
    </xf>
    <xf numFmtId="0" fontId="2" fillId="0" borderId="0" xfId="0" applyNumberFormat="1" applyFont="1" applyAlignment="1" applyProtection="1">
      <alignment vertical="top" wrapText="1"/>
      <protection/>
    </xf>
    <xf numFmtId="178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top"/>
      <protection/>
    </xf>
    <xf numFmtId="2" fontId="2" fillId="0" borderId="0" xfId="0" applyNumberFormat="1" applyFont="1" applyAlignment="1">
      <alignment vertical="top"/>
    </xf>
    <xf numFmtId="2" fontId="1" fillId="0" borderId="0" xfId="0" applyNumberFormat="1" applyFont="1" applyAlignment="1" quotePrefix="1">
      <alignment vertical="center" wrapText="1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2" fillId="0" borderId="2" xfId="0" applyNumberFormat="1" applyFont="1" applyBorder="1" applyAlignment="1" quotePrefix="1">
      <alignment vertical="top"/>
    </xf>
    <xf numFmtId="0" fontId="2" fillId="0" borderId="0" xfId="0" applyNumberFormat="1" applyFont="1" applyAlignment="1" applyProtection="1">
      <alignment horizontal="center"/>
      <protection/>
    </xf>
    <xf numFmtId="178" fontId="2" fillId="0" borderId="0" xfId="0" applyNumberFormat="1" applyFont="1" applyAlignment="1" applyProtection="1">
      <alignment wrapText="1"/>
      <protection/>
    </xf>
    <xf numFmtId="2" fontId="2" fillId="0" borderId="0" xfId="0" applyNumberFormat="1" applyFont="1" applyAlignment="1" quotePrefix="1">
      <alignment/>
    </xf>
    <xf numFmtId="178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1" xfId="0" applyNumberFormat="1" applyFont="1" applyBorder="1" applyAlignment="1" quotePrefix="1">
      <alignment horizontal="center" vertical="center"/>
    </xf>
    <xf numFmtId="2" fontId="2" fillId="0" borderId="1" xfId="0" applyNumberFormat="1" applyFont="1" applyBorder="1" applyAlignment="1" quotePrefix="1">
      <alignment horizontal="center" vertical="center"/>
    </xf>
    <xf numFmtId="178" fontId="2" fillId="0" borderId="0" xfId="0" applyNumberFormat="1" applyFont="1" applyAlignment="1" applyProtection="1">
      <alignment horizontal="right" vertical="top" wrapText="1"/>
      <protection/>
    </xf>
    <xf numFmtId="0" fontId="1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 quotePrefix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8" fontId="2" fillId="0" borderId="0" xfId="0" applyNumberFormat="1" applyFont="1" applyAlignment="1" applyProtection="1">
      <alignment vertical="top"/>
      <protection/>
    </xf>
    <xf numFmtId="0" fontId="1" fillId="0" borderId="0" xfId="0" applyNumberFormat="1" applyFont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view="pageBreakPreview" zoomScaleSheetLayoutView="100" workbookViewId="0" topLeftCell="H1">
      <selection activeCell="Q1" sqref="Q1"/>
    </sheetView>
  </sheetViews>
  <sheetFormatPr defaultColWidth="8.88671875" defaultRowHeight="15"/>
  <cols>
    <col min="1" max="1" width="4.4453125" style="40" customWidth="1"/>
    <col min="2" max="2" width="30.88671875" style="3" customWidth="1"/>
    <col min="3" max="3" width="8.21484375" style="1" hidden="1" customWidth="1"/>
    <col min="4" max="4" width="6.88671875" style="49" hidden="1" customWidth="1"/>
    <col min="5" max="5" width="9.6640625" style="36" customWidth="1"/>
    <col min="6" max="6" width="9.77734375" style="1" customWidth="1"/>
    <col min="7" max="7" width="10.4453125" style="2" customWidth="1"/>
    <col min="8" max="8" width="7.6640625" style="2" customWidth="1"/>
    <col min="9" max="9" width="9.21484375" style="2" customWidth="1"/>
    <col min="10" max="10" width="9.6640625" style="36" customWidth="1"/>
    <col min="11" max="11" width="9.77734375" style="1" customWidth="1"/>
    <col min="12" max="12" width="8.6640625" style="2" customWidth="1"/>
    <col min="13" max="13" width="7.6640625" style="2" customWidth="1"/>
    <col min="14" max="14" width="8.6640625" style="2" customWidth="1"/>
    <col min="15" max="15" width="7.6640625" style="2" customWidth="1"/>
    <col min="16" max="16" width="7.77734375" style="1" hidden="1" customWidth="1"/>
    <col min="17" max="16384" width="8.88671875" style="1" customWidth="1"/>
  </cols>
  <sheetData>
    <row r="1" spans="1:16" ht="16.5">
      <c r="A1" s="91"/>
      <c r="B1" s="91"/>
      <c r="C1" s="91"/>
      <c r="D1" s="91"/>
      <c r="G1" s="7"/>
      <c r="H1" s="7"/>
      <c r="I1" s="7"/>
      <c r="L1" s="87" t="s">
        <v>201</v>
      </c>
      <c r="M1" s="87"/>
      <c r="N1" s="87"/>
      <c r="O1" s="87"/>
      <c r="P1" s="87"/>
    </row>
    <row r="2" spans="1:16" ht="18">
      <c r="A2" s="95" t="s">
        <v>200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39" customHeight="1">
      <c r="A3" s="89" t="s">
        <v>229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2:15" ht="12.75">
      <c r="B4" s="1"/>
      <c r="E4" s="2"/>
      <c r="H4" s="7"/>
      <c r="J4" s="2"/>
      <c r="M4" s="7"/>
      <c r="O4" s="7" t="s">
        <v>142</v>
      </c>
    </row>
    <row r="5" spans="1:16" ht="26.25" customHeight="1">
      <c r="A5" s="92" t="s">
        <v>18</v>
      </c>
      <c r="B5" s="88" t="s">
        <v>0</v>
      </c>
      <c r="C5" s="88" t="s">
        <v>112</v>
      </c>
      <c r="D5" s="93"/>
      <c r="E5" s="88" t="s">
        <v>117</v>
      </c>
      <c r="F5" s="88"/>
      <c r="G5" s="88" t="s">
        <v>188</v>
      </c>
      <c r="H5" s="88"/>
      <c r="I5" s="88"/>
      <c r="J5" s="88" t="s">
        <v>117</v>
      </c>
      <c r="K5" s="88"/>
      <c r="L5" s="88" t="s">
        <v>115</v>
      </c>
      <c r="M5" s="88"/>
      <c r="N5" s="88"/>
      <c r="O5" s="88"/>
      <c r="P5" s="93" t="s">
        <v>3</v>
      </c>
    </row>
    <row r="6" spans="1:16" ht="15.75" customHeight="1">
      <c r="A6" s="92"/>
      <c r="B6" s="88"/>
      <c r="C6" s="93"/>
      <c r="D6" s="93"/>
      <c r="E6" s="88" t="s">
        <v>118</v>
      </c>
      <c r="F6" s="88"/>
      <c r="G6" s="88" t="s">
        <v>116</v>
      </c>
      <c r="H6" s="88"/>
      <c r="I6" s="84" t="s">
        <v>199</v>
      </c>
      <c r="J6" s="88" t="s">
        <v>199</v>
      </c>
      <c r="K6" s="88"/>
      <c r="L6" s="88" t="s">
        <v>203</v>
      </c>
      <c r="M6" s="88"/>
      <c r="N6" s="88" t="s">
        <v>204</v>
      </c>
      <c r="O6" s="88"/>
      <c r="P6" s="93"/>
    </row>
    <row r="7" spans="1:16" ht="12" customHeight="1">
      <c r="A7" s="92"/>
      <c r="B7" s="88"/>
      <c r="C7" s="88" t="s">
        <v>113</v>
      </c>
      <c r="D7" s="96" t="s">
        <v>114</v>
      </c>
      <c r="E7" s="88"/>
      <c r="F7" s="88"/>
      <c r="G7" s="88"/>
      <c r="H7" s="88"/>
      <c r="I7" s="85"/>
      <c r="J7" s="88"/>
      <c r="K7" s="88"/>
      <c r="L7" s="88"/>
      <c r="M7" s="88"/>
      <c r="N7" s="88"/>
      <c r="O7" s="88"/>
      <c r="P7" s="93"/>
    </row>
    <row r="8" spans="1:16" ht="12.75">
      <c r="A8" s="92"/>
      <c r="B8" s="88"/>
      <c r="C8" s="93"/>
      <c r="D8" s="97"/>
      <c r="E8" s="94" t="s">
        <v>1</v>
      </c>
      <c r="F8" s="93" t="s">
        <v>2</v>
      </c>
      <c r="G8" s="93" t="s">
        <v>1</v>
      </c>
      <c r="H8" s="93" t="s">
        <v>2</v>
      </c>
      <c r="I8" s="85"/>
      <c r="J8" s="94" t="s">
        <v>1</v>
      </c>
      <c r="K8" s="93" t="s">
        <v>2</v>
      </c>
      <c r="L8" s="93" t="s">
        <v>1</v>
      </c>
      <c r="M8" s="98" t="s">
        <v>2</v>
      </c>
      <c r="N8" s="93" t="s">
        <v>1</v>
      </c>
      <c r="O8" s="98" t="s">
        <v>2</v>
      </c>
      <c r="P8" s="93"/>
    </row>
    <row r="9" spans="1:16" ht="12.75">
      <c r="A9" s="92"/>
      <c r="B9" s="88"/>
      <c r="C9" s="93"/>
      <c r="D9" s="97"/>
      <c r="E9" s="94"/>
      <c r="F9" s="93"/>
      <c r="G9" s="93"/>
      <c r="H9" s="93"/>
      <c r="I9" s="86"/>
      <c r="J9" s="94"/>
      <c r="K9" s="93"/>
      <c r="L9" s="93"/>
      <c r="M9" s="99"/>
      <c r="N9" s="93"/>
      <c r="O9" s="99"/>
      <c r="P9" s="93"/>
    </row>
    <row r="10" spans="1:24" s="15" customFormat="1" ht="12.75">
      <c r="A10" s="78" t="s">
        <v>202</v>
      </c>
      <c r="B10" s="13" t="s">
        <v>4</v>
      </c>
      <c r="C10" s="14" t="s">
        <v>5</v>
      </c>
      <c r="D10" s="50" t="s">
        <v>6</v>
      </c>
      <c r="E10" s="79" t="s">
        <v>5</v>
      </c>
      <c r="F10" s="14" t="s">
        <v>6</v>
      </c>
      <c r="G10" s="14" t="s">
        <v>7</v>
      </c>
      <c r="H10" s="14" t="s">
        <v>8</v>
      </c>
      <c r="I10" s="14" t="s">
        <v>228</v>
      </c>
      <c r="J10" s="79" t="s">
        <v>9</v>
      </c>
      <c r="K10" s="14" t="s">
        <v>10</v>
      </c>
      <c r="L10" s="14" t="s">
        <v>11</v>
      </c>
      <c r="M10" s="14" t="s">
        <v>12</v>
      </c>
      <c r="N10" s="14" t="s">
        <v>13</v>
      </c>
      <c r="O10" s="14" t="s">
        <v>14</v>
      </c>
      <c r="P10" s="14" t="s">
        <v>17</v>
      </c>
      <c r="Q10" s="54"/>
      <c r="R10" s="54"/>
      <c r="S10" s="54"/>
      <c r="T10" s="54"/>
      <c r="U10" s="54"/>
      <c r="V10" s="54"/>
      <c r="W10" s="54"/>
      <c r="X10" s="54"/>
    </row>
    <row r="11" spans="1:16" ht="12.75">
      <c r="A11" s="31"/>
      <c r="B11" s="12"/>
      <c r="C11" s="31"/>
      <c r="D11" s="51"/>
      <c r="E11" s="37"/>
      <c r="F11" s="11"/>
      <c r="G11" s="34"/>
      <c r="H11" s="34"/>
      <c r="I11" s="34"/>
      <c r="J11" s="37"/>
      <c r="K11" s="11"/>
      <c r="L11" s="34"/>
      <c r="M11" s="34"/>
      <c r="N11" s="34"/>
      <c r="O11" s="34"/>
      <c r="P11" s="11"/>
    </row>
    <row r="12" spans="1:16" s="10" customFormat="1" ht="12.75">
      <c r="A12" s="41" t="s">
        <v>19</v>
      </c>
      <c r="B12" s="17" t="s">
        <v>20</v>
      </c>
      <c r="C12" s="58">
        <f>Schemewise!C30</f>
        <v>0</v>
      </c>
      <c r="D12" s="58">
        <f>Schemewise!D30</f>
        <v>0</v>
      </c>
      <c r="E12" s="58">
        <f>Schemewise!E30</f>
        <v>410.64</v>
      </c>
      <c r="F12" s="58">
        <f>Schemewise!F30</f>
        <v>0</v>
      </c>
      <c r="G12" s="58">
        <f>Schemewise!G30</f>
        <v>50.43</v>
      </c>
      <c r="H12" s="58">
        <f>Schemewise!H30</f>
        <v>0</v>
      </c>
      <c r="I12" s="58">
        <f>Schemewise!I30</f>
        <v>79.45</v>
      </c>
      <c r="J12" s="58">
        <f>Schemewise!J30</f>
        <v>399.85</v>
      </c>
      <c r="K12" s="58">
        <f>Schemewise!K30</f>
        <v>0</v>
      </c>
      <c r="L12" s="58">
        <f>Schemewise!L30</f>
        <v>693</v>
      </c>
      <c r="M12" s="58">
        <f>Schemewise!M30</f>
        <v>77</v>
      </c>
      <c r="N12" s="58">
        <f>Schemewise!N30</f>
        <v>78.3</v>
      </c>
      <c r="O12" s="58">
        <f>Schemewise!O30</f>
        <v>8.7</v>
      </c>
      <c r="P12" s="18"/>
    </row>
    <row r="13" spans="1:15" s="10" customFormat="1" ht="11.25" customHeight="1">
      <c r="A13" s="42"/>
      <c r="B13" s="4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spans="1:15" s="10" customFormat="1" ht="12.75">
      <c r="A14" s="41" t="s">
        <v>95</v>
      </c>
      <c r="B14" s="17" t="s">
        <v>96</v>
      </c>
      <c r="C14" s="58">
        <f>Schemewise!C59</f>
        <v>0</v>
      </c>
      <c r="D14" s="58">
        <f>Schemewise!D59</f>
        <v>0</v>
      </c>
      <c r="E14" s="58">
        <f>Schemewise!E59</f>
        <v>123.5</v>
      </c>
      <c r="F14" s="58">
        <f>Schemewise!F59</f>
        <v>0</v>
      </c>
      <c r="G14" s="58">
        <f>Schemewise!G59</f>
        <v>25.459999999999997</v>
      </c>
      <c r="H14" s="58">
        <f>Schemewise!H59</f>
        <v>0</v>
      </c>
      <c r="I14" s="58">
        <f>Schemewise!I59</f>
        <v>29.77</v>
      </c>
      <c r="J14" s="58">
        <f>Schemewise!J59</f>
        <v>128.14000000000001</v>
      </c>
      <c r="K14" s="58">
        <f>Schemewise!K59</f>
        <v>0</v>
      </c>
      <c r="L14" s="58">
        <f>Schemewise!L59</f>
        <v>355.25</v>
      </c>
      <c r="M14" s="58">
        <f>Schemewise!M59</f>
        <v>0</v>
      </c>
      <c r="N14" s="58">
        <f>Schemewise!N59</f>
        <v>103.55</v>
      </c>
      <c r="O14" s="58">
        <f>Schemewise!O59</f>
        <v>0</v>
      </c>
    </row>
    <row r="15" spans="1:15" s="10" customFormat="1" ht="11.25" customHeight="1">
      <c r="A15" s="4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s="10" customFormat="1" ht="12.75">
      <c r="A16" s="41" t="s">
        <v>97</v>
      </c>
      <c r="B16" s="17" t="s">
        <v>98</v>
      </c>
      <c r="C16" s="58">
        <f>Schemewise!C77</f>
        <v>0</v>
      </c>
      <c r="D16" s="58">
        <f>Schemewise!D77</f>
        <v>0</v>
      </c>
      <c r="E16" s="58">
        <f>Schemewise!E77</f>
        <v>541.48</v>
      </c>
      <c r="F16" s="58">
        <f>Schemewise!F77</f>
        <v>0</v>
      </c>
      <c r="G16" s="58">
        <f>Schemewise!G77</f>
        <v>268.33000000000004</v>
      </c>
      <c r="H16" s="58">
        <f>Schemewise!H77</f>
        <v>0</v>
      </c>
      <c r="I16" s="58">
        <f>Schemewise!I77</f>
        <v>268.33000000000004</v>
      </c>
      <c r="J16" s="58">
        <f>Schemewise!J77</f>
        <v>503.21999999999997</v>
      </c>
      <c r="K16" s="58">
        <f>Schemewise!K77</f>
        <v>0</v>
      </c>
      <c r="L16" s="58">
        <f>Schemewise!L77</f>
        <v>721.65</v>
      </c>
      <c r="M16" s="58">
        <f>Schemewise!M77</f>
        <v>694.35</v>
      </c>
      <c r="N16" s="58">
        <f>Schemewise!N77</f>
        <v>141.26999999999998</v>
      </c>
      <c r="O16" s="58">
        <f>Schemewise!O77</f>
        <v>135.73000000000002</v>
      </c>
    </row>
    <row r="17" spans="1:15" s="10" customFormat="1" ht="11.25" customHeight="1">
      <c r="A17" s="42"/>
      <c r="B17" s="4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5" s="10" customFormat="1" ht="12.75">
      <c r="A18" s="41" t="s">
        <v>99</v>
      </c>
      <c r="B18" s="17" t="s">
        <v>100</v>
      </c>
      <c r="C18" s="58">
        <f>Schemewise!C111</f>
        <v>0</v>
      </c>
      <c r="D18" s="58">
        <f>Schemewise!D111</f>
        <v>0</v>
      </c>
      <c r="E18" s="58">
        <f>Schemewise!E111</f>
        <v>564.66</v>
      </c>
      <c r="F18" s="58">
        <f>Schemewise!F111</f>
        <v>71.04</v>
      </c>
      <c r="G18" s="58">
        <f>Schemewise!G111</f>
        <v>157.63</v>
      </c>
      <c r="H18" s="58">
        <f>Schemewise!H111</f>
        <v>13.53</v>
      </c>
      <c r="I18" s="58">
        <f>Schemewise!I111</f>
        <v>171.16000000000003</v>
      </c>
      <c r="J18" s="58">
        <f>Schemewise!J111</f>
        <v>397.26</v>
      </c>
      <c r="K18" s="58">
        <f>Schemewise!K111</f>
        <v>20.18</v>
      </c>
      <c r="L18" s="58">
        <f>Schemewise!L111</f>
        <v>864.85</v>
      </c>
      <c r="M18" s="58">
        <f>Schemewise!M111</f>
        <v>120</v>
      </c>
      <c r="N18" s="58">
        <f>Schemewise!N111</f>
        <v>174.14000000000001</v>
      </c>
      <c r="O18" s="58">
        <f>Schemewise!O111</f>
        <v>28</v>
      </c>
    </row>
    <row r="19" spans="1:15" s="10" customFormat="1" ht="11.25" customHeight="1">
      <c r="A19" s="43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s="10" customFormat="1" ht="12.75">
      <c r="A20" s="47" t="s">
        <v>124</v>
      </c>
      <c r="B20" s="63" t="s">
        <v>151</v>
      </c>
      <c r="C20" s="58">
        <f>Schemewise!C151</f>
        <v>0</v>
      </c>
      <c r="D20" s="58">
        <f>Schemewise!D151</f>
        <v>0</v>
      </c>
      <c r="E20" s="58">
        <f>Schemewise!E151</f>
        <v>1132</v>
      </c>
      <c r="F20" s="58">
        <f>Schemewise!F151</f>
        <v>6.5</v>
      </c>
      <c r="G20" s="58">
        <f>Schemewise!G151</f>
        <v>20.030000000000005</v>
      </c>
      <c r="H20" s="58">
        <f>Schemewise!H151</f>
        <v>0</v>
      </c>
      <c r="I20" s="58">
        <f>Schemewise!I151</f>
        <v>3706.65</v>
      </c>
      <c r="J20" s="58">
        <f>Schemewise!J151</f>
        <v>2640.3399999999997</v>
      </c>
      <c r="K20" s="58">
        <f>Schemewise!K151</f>
        <v>5.880000000000001</v>
      </c>
      <c r="L20" s="58">
        <f>Schemewise!L151</f>
        <v>6598</v>
      </c>
      <c r="M20" s="58">
        <f>Schemewise!M151</f>
        <v>30</v>
      </c>
      <c r="N20" s="58">
        <f>Schemewise!N151</f>
        <v>2086</v>
      </c>
      <c r="O20" s="58">
        <f>Schemewise!O151</f>
        <v>6</v>
      </c>
    </row>
    <row r="21" spans="1:15" s="10" customFormat="1" ht="11.25" customHeight="1">
      <c r="A21" s="44"/>
      <c r="B21" s="4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1:15" s="33" customFormat="1" ht="12.75">
      <c r="A22" s="47" t="s">
        <v>125</v>
      </c>
      <c r="B22" s="65" t="s">
        <v>153</v>
      </c>
      <c r="C22" s="58">
        <f>Schemewise!C160</f>
        <v>100</v>
      </c>
      <c r="D22" s="58">
        <f>Schemewise!D160</f>
        <v>0</v>
      </c>
      <c r="E22" s="58">
        <f>Schemewise!E160</f>
        <v>20.12</v>
      </c>
      <c r="F22" s="58">
        <f>Schemewise!F160</f>
        <v>0</v>
      </c>
      <c r="G22" s="58">
        <f>Schemewise!G160</f>
        <v>0</v>
      </c>
      <c r="H22" s="58">
        <f>Schemewise!H160</f>
        <v>0</v>
      </c>
      <c r="I22" s="58">
        <f>Schemewise!I160</f>
        <v>11.24</v>
      </c>
      <c r="J22" s="58">
        <f>Schemewise!J160</f>
        <v>11.24</v>
      </c>
      <c r="K22" s="58">
        <f>Schemewise!K160</f>
        <v>0</v>
      </c>
      <c r="L22" s="58">
        <f>Schemewise!L160</f>
        <v>75</v>
      </c>
      <c r="M22" s="58">
        <f>Schemewise!M160</f>
        <v>0</v>
      </c>
      <c r="N22" s="58">
        <f>Schemewise!N160</f>
        <v>15</v>
      </c>
      <c r="O22" s="58">
        <f>Schemewise!O160</f>
        <v>0</v>
      </c>
    </row>
    <row r="23" spans="1:15" s="10" customFormat="1" ht="11.25" customHeight="1">
      <c r="A23" s="42"/>
      <c r="B23" s="4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1:15" s="33" customFormat="1" ht="12.75">
      <c r="A24" s="47" t="s">
        <v>146</v>
      </c>
      <c r="B24" s="65" t="s">
        <v>126</v>
      </c>
      <c r="C24" s="58">
        <f>Schemewise!C170</f>
        <v>100</v>
      </c>
      <c r="D24" s="58">
        <f>Schemewise!D170</f>
        <v>0</v>
      </c>
      <c r="E24" s="58">
        <f>Schemewise!E170</f>
        <v>6.75</v>
      </c>
      <c r="F24" s="58">
        <f>Schemewise!F170</f>
        <v>0</v>
      </c>
      <c r="G24" s="58">
        <f>Schemewise!G170</f>
        <v>0</v>
      </c>
      <c r="H24" s="58">
        <f>Schemewise!H170</f>
        <v>0</v>
      </c>
      <c r="I24" s="58">
        <f>Schemewise!I170</f>
        <v>0</v>
      </c>
      <c r="J24" s="58">
        <f>Schemewise!J170</f>
        <v>0</v>
      </c>
      <c r="K24" s="58">
        <f>Schemewise!K170</f>
        <v>0</v>
      </c>
      <c r="L24" s="58">
        <f>Schemewise!L170</f>
        <v>10</v>
      </c>
      <c r="M24" s="58">
        <f>Schemewise!M170</f>
        <v>0</v>
      </c>
      <c r="N24" s="58">
        <f>Schemewise!N170</f>
        <v>2</v>
      </c>
      <c r="O24" s="58">
        <f>Schemewise!O170</f>
        <v>0</v>
      </c>
    </row>
    <row r="25" spans="1:15" s="10" customFormat="1" ht="11.25" customHeight="1">
      <c r="A25" s="43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s="33" customFormat="1" ht="12.75">
      <c r="A26" s="47" t="s">
        <v>172</v>
      </c>
      <c r="B26" s="65" t="s">
        <v>152</v>
      </c>
      <c r="C26" s="58">
        <f>Schemewise!C206</f>
        <v>0</v>
      </c>
      <c r="D26" s="58">
        <f>Schemewise!D206</f>
        <v>0</v>
      </c>
      <c r="E26" s="58">
        <f>Schemewise!E206</f>
        <v>0</v>
      </c>
      <c r="F26" s="58">
        <f>Schemewise!F206</f>
        <v>0</v>
      </c>
      <c r="G26" s="58">
        <f>Schemewise!G206</f>
        <v>549.93</v>
      </c>
      <c r="H26" s="58">
        <f>Schemewise!H206</f>
        <v>250</v>
      </c>
      <c r="I26" s="58">
        <f>Schemewise!I206</f>
        <v>221.17000000000002</v>
      </c>
      <c r="J26" s="58">
        <f>Schemewise!J206</f>
        <v>1392.1699999999998</v>
      </c>
      <c r="K26" s="58">
        <f>Schemewise!K206</f>
        <v>750</v>
      </c>
      <c r="L26" s="58">
        <f>Schemewise!L206</f>
        <v>2576</v>
      </c>
      <c r="M26" s="58">
        <f>Schemewise!M206</f>
        <v>1000</v>
      </c>
      <c r="N26" s="58">
        <f>Schemewise!N206</f>
        <v>520.9200000000001</v>
      </c>
      <c r="O26" s="58">
        <f>Schemewise!O206</f>
        <v>200</v>
      </c>
    </row>
    <row r="27" spans="1:15" s="10" customFormat="1" ht="11.25" customHeight="1">
      <c r="A27" s="42"/>
      <c r="B27" s="4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15" s="10" customFormat="1" ht="12.75">
      <c r="A28" s="41" t="s">
        <v>102</v>
      </c>
      <c r="B28" s="17" t="s">
        <v>101</v>
      </c>
      <c r="C28" s="58">
        <f>Schemewise!C219</f>
        <v>0</v>
      </c>
      <c r="D28" s="58">
        <f>Schemewise!D219</f>
        <v>0</v>
      </c>
      <c r="E28" s="58">
        <f>Schemewise!E219</f>
        <v>0</v>
      </c>
      <c r="F28" s="58">
        <f>Schemewise!F219</f>
        <v>0</v>
      </c>
      <c r="G28" s="58">
        <f>Schemewise!G219</f>
        <v>7.37</v>
      </c>
      <c r="H28" s="58">
        <f>Schemewise!H219</f>
        <v>0</v>
      </c>
      <c r="I28" s="58">
        <f>Schemewise!I219</f>
        <v>7.28</v>
      </c>
      <c r="J28" s="58">
        <f>Schemewise!J219</f>
        <v>37.02</v>
      </c>
      <c r="K28" s="58">
        <f>Schemewise!K219</f>
        <v>0</v>
      </c>
      <c r="L28" s="58">
        <f>Schemewise!L219</f>
        <v>46.08</v>
      </c>
      <c r="M28" s="58">
        <f>Schemewise!M219</f>
        <v>0</v>
      </c>
      <c r="N28" s="58">
        <f>Schemewise!N219</f>
        <v>8.879999999999999</v>
      </c>
      <c r="O28" s="58">
        <f>Schemewise!O219</f>
        <v>0</v>
      </c>
    </row>
    <row r="29" spans="1:15" s="10" customFormat="1" ht="11.25" customHeight="1">
      <c r="A29" s="42"/>
      <c r="B29" s="4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s="10" customFormat="1" ht="12.75">
      <c r="A30" s="41" t="s">
        <v>127</v>
      </c>
      <c r="B30" s="17" t="s">
        <v>103</v>
      </c>
      <c r="C30" s="58">
        <f>Schemewise!C227</f>
        <v>100</v>
      </c>
      <c r="D30" s="58">
        <f>Schemewise!D227</f>
        <v>0</v>
      </c>
      <c r="E30" s="58">
        <f>Schemewise!E227</f>
        <v>0</v>
      </c>
      <c r="F30" s="58">
        <f>Schemewise!F227</f>
        <v>0</v>
      </c>
      <c r="G30" s="58">
        <f>Schemewise!G227</f>
        <v>5</v>
      </c>
      <c r="H30" s="58">
        <f>Schemewise!H227</f>
        <v>0</v>
      </c>
      <c r="I30" s="58">
        <f>Schemewise!I227</f>
        <v>5</v>
      </c>
      <c r="J30" s="58">
        <f>Schemewise!J227</f>
        <v>25</v>
      </c>
      <c r="K30" s="58">
        <f>Schemewise!K227</f>
        <v>0</v>
      </c>
      <c r="L30" s="58">
        <f>Schemewise!L227</f>
        <v>50</v>
      </c>
      <c r="M30" s="58">
        <f>Schemewise!M227</f>
        <v>0</v>
      </c>
      <c r="N30" s="58">
        <f>Schemewise!N227</f>
        <v>7</v>
      </c>
      <c r="O30" s="58">
        <f>Schemewise!O227</f>
        <v>0</v>
      </c>
    </row>
    <row r="31" spans="1:15" s="10" customFormat="1" ht="11.25" customHeight="1">
      <c r="A31" s="43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s="10" customFormat="1" ht="12.75">
      <c r="A32" s="41" t="s">
        <v>128</v>
      </c>
      <c r="B32" s="17" t="s">
        <v>129</v>
      </c>
      <c r="C32" s="58">
        <f>Schemewise!C236</f>
        <v>100</v>
      </c>
      <c r="D32" s="58">
        <f>Schemewise!D236</f>
        <v>0</v>
      </c>
      <c r="E32" s="58">
        <f>Schemewise!E236</f>
        <v>173.14</v>
      </c>
      <c r="F32" s="58">
        <f>Schemewise!F236</f>
        <v>0</v>
      </c>
      <c r="G32" s="58">
        <f>Schemewise!G236</f>
        <v>40</v>
      </c>
      <c r="H32" s="58">
        <f>Schemewise!H236</f>
        <v>0</v>
      </c>
      <c r="I32" s="58">
        <f>Schemewise!I236</f>
        <v>46.86</v>
      </c>
      <c r="J32" s="58">
        <f>Schemewise!J236</f>
        <v>179.09</v>
      </c>
      <c r="K32" s="58">
        <f>Schemewise!K236</f>
        <v>0</v>
      </c>
      <c r="L32" s="58">
        <f>Schemewise!L236</f>
        <v>228.56</v>
      </c>
      <c r="M32" s="58">
        <f>Schemewise!M236</f>
        <v>0</v>
      </c>
      <c r="N32" s="58">
        <f>Schemewise!N236</f>
        <v>37.44</v>
      </c>
      <c r="O32" s="58">
        <f>Schemewise!O236</f>
        <v>0</v>
      </c>
    </row>
    <row r="33" spans="1:15" s="10" customFormat="1" ht="11.25" customHeight="1">
      <c r="A33" s="43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s="10" customFormat="1" ht="12.75">
      <c r="A34" s="41" t="s">
        <v>104</v>
      </c>
      <c r="B34" s="17" t="s">
        <v>105</v>
      </c>
      <c r="C34" s="58">
        <f>Schemewise!C252</f>
        <v>0</v>
      </c>
      <c r="D34" s="58">
        <f>Schemewise!D252</f>
        <v>0</v>
      </c>
      <c r="E34" s="58">
        <f>Schemewise!E252</f>
        <v>0.03</v>
      </c>
      <c r="F34" s="58">
        <f>Schemewise!F252</f>
        <v>0</v>
      </c>
      <c r="G34" s="58">
        <f>Schemewise!G252</f>
        <v>115.08</v>
      </c>
      <c r="H34" s="58">
        <f>Schemewise!H252</f>
        <v>0</v>
      </c>
      <c r="I34" s="58">
        <f>Schemewise!I252</f>
        <v>115.08</v>
      </c>
      <c r="J34" s="58">
        <f>Schemewise!J252</f>
        <v>115.7</v>
      </c>
      <c r="K34" s="58">
        <f>Schemewise!K252</f>
        <v>0</v>
      </c>
      <c r="L34" s="58">
        <f>Schemewise!L252</f>
        <v>200</v>
      </c>
      <c r="M34" s="58">
        <f>Schemewise!M252</f>
        <v>0</v>
      </c>
      <c r="N34" s="58">
        <f>Schemewise!N252</f>
        <v>40</v>
      </c>
      <c r="O34" s="58">
        <f>Schemewise!O252</f>
        <v>0</v>
      </c>
    </row>
    <row r="35" spans="1:15" s="10" customFormat="1" ht="11.25" customHeight="1">
      <c r="A35" s="42" t="s">
        <v>21</v>
      </c>
      <c r="B35" s="4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1:15" s="10" customFormat="1" ht="12.75">
      <c r="A36" s="41" t="s">
        <v>106</v>
      </c>
      <c r="B36" s="26" t="s">
        <v>186</v>
      </c>
      <c r="C36" s="58">
        <f>Schemewise!C265</f>
        <v>0</v>
      </c>
      <c r="D36" s="58">
        <f>Schemewise!D265</f>
        <v>0</v>
      </c>
      <c r="E36" s="58">
        <f>Schemewise!E265</f>
        <v>0</v>
      </c>
      <c r="F36" s="58">
        <f>Schemewise!F265</f>
        <v>0</v>
      </c>
      <c r="G36" s="58">
        <f>Schemewise!G265</f>
        <v>246.10000000000002</v>
      </c>
      <c r="H36" s="58">
        <f>Schemewise!H265</f>
        <v>0</v>
      </c>
      <c r="I36" s="58">
        <f>Schemewise!I265</f>
        <v>249.8</v>
      </c>
      <c r="J36" s="58">
        <f>Schemewise!J265</f>
        <v>0</v>
      </c>
      <c r="K36" s="58">
        <f>Schemewise!K265</f>
        <v>0</v>
      </c>
      <c r="L36" s="58">
        <f>Schemewise!L265</f>
        <v>1325</v>
      </c>
      <c r="M36" s="58">
        <f>Schemewise!M265</f>
        <v>0</v>
      </c>
      <c r="N36" s="58">
        <f>Schemewise!N265</f>
        <v>250</v>
      </c>
      <c r="O36" s="58">
        <f>Schemewise!O265</f>
        <v>0</v>
      </c>
    </row>
    <row r="37" spans="1:15" s="10" customFormat="1" ht="11.25" customHeight="1">
      <c r="A37" s="41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33" customFormat="1" ht="12.75">
      <c r="A38" s="47" t="s">
        <v>130</v>
      </c>
      <c r="B38" s="65" t="s">
        <v>147</v>
      </c>
      <c r="C38" s="58">
        <f>Schemewise!C281</f>
        <v>0</v>
      </c>
      <c r="D38" s="58">
        <f>Schemewise!D281</f>
        <v>0</v>
      </c>
      <c r="E38" s="58">
        <f>Schemewise!E281</f>
        <v>70.4</v>
      </c>
      <c r="F38" s="58">
        <f>Schemewise!F281</f>
        <v>0</v>
      </c>
      <c r="G38" s="58">
        <f>Schemewise!G281</f>
        <v>36.480000000000004</v>
      </c>
      <c r="H38" s="58">
        <f>Schemewise!H281</f>
        <v>0</v>
      </c>
      <c r="I38" s="58">
        <f>Schemewise!I281</f>
        <v>28.6</v>
      </c>
      <c r="J38" s="58">
        <f>Schemewise!J281</f>
        <v>102.93</v>
      </c>
      <c r="K38" s="58">
        <f>Schemewise!K281</f>
        <v>0</v>
      </c>
      <c r="L38" s="58">
        <f>Schemewise!L281</f>
        <v>274</v>
      </c>
      <c r="M38" s="58">
        <f>Schemewise!M281</f>
        <v>0</v>
      </c>
      <c r="N38" s="58">
        <f>Schemewise!N281</f>
        <v>54.5</v>
      </c>
      <c r="O38" s="58">
        <f>Schemewise!O281</f>
        <v>0</v>
      </c>
    </row>
    <row r="39" spans="1:15" s="10" customFormat="1" ht="11.25" customHeight="1">
      <c r="A39" s="43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s="33" customFormat="1" ht="12.75">
      <c r="A40" s="47" t="s">
        <v>131</v>
      </c>
      <c r="B40" s="65" t="s">
        <v>132</v>
      </c>
      <c r="C40" s="58">
        <f>Schemewise!C301</f>
        <v>0</v>
      </c>
      <c r="D40" s="58">
        <f>Schemewise!D301</f>
        <v>0</v>
      </c>
      <c r="E40" s="58">
        <f>Schemewise!E301</f>
        <v>731.59</v>
      </c>
      <c r="F40" s="58">
        <f>Schemewise!F301</f>
        <v>143.20000000000002</v>
      </c>
      <c r="G40" s="58">
        <f>Schemewise!G301</f>
        <v>627.5600000000001</v>
      </c>
      <c r="H40" s="58">
        <f>Schemewise!H301</f>
        <v>143.20000000000002</v>
      </c>
      <c r="I40" s="58">
        <f>Schemewise!I301</f>
        <v>74.22</v>
      </c>
      <c r="J40" s="58">
        <f>Schemewise!J301</f>
        <v>415.59</v>
      </c>
      <c r="K40" s="58">
        <f>Schemewise!K301</f>
        <v>0</v>
      </c>
      <c r="L40" s="58">
        <f>Schemewise!L301</f>
        <v>589.31</v>
      </c>
      <c r="M40" s="58">
        <f>Schemewise!M301</f>
        <v>0</v>
      </c>
      <c r="N40" s="58">
        <f>Schemewise!N301</f>
        <v>190</v>
      </c>
      <c r="O40" s="58">
        <f>Schemewise!O301</f>
        <v>0</v>
      </c>
    </row>
    <row r="41" spans="1:15" s="10" customFormat="1" ht="11.25" customHeight="1">
      <c r="A41" s="43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s="10" customFormat="1" ht="12.75">
      <c r="A42" s="47" t="s">
        <v>133</v>
      </c>
      <c r="B42" s="65" t="s">
        <v>134</v>
      </c>
      <c r="C42" s="58">
        <f>Schemewise!C310</f>
        <v>100</v>
      </c>
      <c r="D42" s="58">
        <f>Schemewise!D310</f>
        <v>0</v>
      </c>
      <c r="E42" s="58">
        <f>Schemewise!E310</f>
        <v>115.45</v>
      </c>
      <c r="F42" s="58">
        <f>Schemewise!F310</f>
        <v>0</v>
      </c>
      <c r="G42" s="58">
        <f>Schemewise!G310</f>
        <v>21</v>
      </c>
      <c r="H42" s="58">
        <f>Schemewise!H310</f>
        <v>0</v>
      </c>
      <c r="I42" s="58">
        <f>Schemewise!I310</f>
        <v>21</v>
      </c>
      <c r="J42" s="58">
        <f>Schemewise!J310</f>
        <v>100</v>
      </c>
      <c r="K42" s="58">
        <f>Schemewise!K310</f>
        <v>0</v>
      </c>
      <c r="L42" s="58">
        <f>Schemewise!L310</f>
        <v>150</v>
      </c>
      <c r="M42" s="58">
        <f>Schemewise!M310</f>
        <v>0</v>
      </c>
      <c r="N42" s="58">
        <f>Schemewise!N310</f>
        <v>30</v>
      </c>
      <c r="O42" s="58">
        <f>Schemewise!O310</f>
        <v>0</v>
      </c>
    </row>
    <row r="43" spans="2:15" s="33" customFormat="1" ht="11.25" customHeight="1">
      <c r="B43" s="2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s="10" customFormat="1" ht="12.75">
      <c r="A44" s="47" t="s">
        <v>135</v>
      </c>
      <c r="B44" s="65" t="s">
        <v>148</v>
      </c>
      <c r="C44" s="58">
        <f>Schemewise!C315</f>
        <v>100</v>
      </c>
      <c r="D44" s="58">
        <f>Schemewise!D315</f>
        <v>0</v>
      </c>
      <c r="E44" s="58">
        <f>Schemewise!E315</f>
        <v>15.06</v>
      </c>
      <c r="F44" s="58">
        <f>Schemewise!F315</f>
        <v>0</v>
      </c>
      <c r="G44" s="58">
        <f>Schemewise!G315</f>
        <v>15.06</v>
      </c>
      <c r="H44" s="58">
        <f>Schemewise!H315</f>
        <v>0</v>
      </c>
      <c r="I44" s="58">
        <f>Schemewise!I315</f>
        <v>15.06</v>
      </c>
      <c r="J44" s="58">
        <f>Schemewise!J315</f>
        <v>0</v>
      </c>
      <c r="K44" s="58">
        <f>Schemewise!K315</f>
        <v>0</v>
      </c>
      <c r="L44" s="58">
        <f>Schemewise!L315</f>
        <v>50</v>
      </c>
      <c r="M44" s="58">
        <f>Schemewise!M315</f>
        <v>0</v>
      </c>
      <c r="N44" s="58">
        <f>Schemewise!N315</f>
        <v>10</v>
      </c>
      <c r="O44" s="58">
        <f>Schemewise!O315</f>
        <v>0</v>
      </c>
    </row>
    <row r="45" spans="2:15" s="33" customFormat="1" ht="11.25" customHeight="1">
      <c r="B45" s="2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s="10" customFormat="1" ht="12.75">
      <c r="A46" s="46" t="s">
        <v>85</v>
      </c>
      <c r="B46" s="28" t="s">
        <v>86</v>
      </c>
      <c r="C46" s="58">
        <f>Schemewise!C334</f>
        <v>0</v>
      </c>
      <c r="D46" s="58">
        <f>Schemewise!D334</f>
        <v>0</v>
      </c>
      <c r="E46" s="58">
        <f>Schemewise!E334</f>
        <v>0</v>
      </c>
      <c r="F46" s="58">
        <f>Schemewise!F334</f>
        <v>0</v>
      </c>
      <c r="G46" s="58">
        <f>Schemewise!G334</f>
        <v>94.55000000000001</v>
      </c>
      <c r="H46" s="58">
        <f>Schemewise!H334</f>
        <v>0</v>
      </c>
      <c r="I46" s="58">
        <f>Schemewise!I334</f>
        <v>94.55000000000001</v>
      </c>
      <c r="J46" s="58">
        <f>Schemewise!J334</f>
        <v>185.01</v>
      </c>
      <c r="K46" s="58">
        <f>Schemewise!K334</f>
        <v>0</v>
      </c>
      <c r="L46" s="58">
        <f>Schemewise!L334</f>
        <v>450</v>
      </c>
      <c r="M46" s="58">
        <f>Schemewise!M334</f>
        <v>0</v>
      </c>
      <c r="N46" s="58">
        <f>Schemewise!N334</f>
        <v>90</v>
      </c>
      <c r="O46" s="58">
        <f>Schemewise!O334</f>
        <v>0</v>
      </c>
    </row>
    <row r="47" spans="1:15" s="10" customFormat="1" ht="11.25" customHeight="1">
      <c r="A47" s="42"/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s="10" customFormat="1" ht="12" customHeight="1">
      <c r="A48" s="46" t="s">
        <v>87</v>
      </c>
      <c r="B48" s="28" t="s">
        <v>187</v>
      </c>
      <c r="C48" s="58">
        <f>Schemewise!C347</f>
        <v>0</v>
      </c>
      <c r="D48" s="58">
        <f>Schemewise!D347</f>
        <v>0</v>
      </c>
      <c r="E48" s="58">
        <f>Schemewise!E347</f>
        <v>55.68</v>
      </c>
      <c r="F48" s="58">
        <f>Schemewise!F347</f>
        <v>13.92</v>
      </c>
      <c r="G48" s="58">
        <f>Schemewise!G347</f>
        <v>30</v>
      </c>
      <c r="H48" s="58">
        <f>Schemewise!H347</f>
        <v>16.98</v>
      </c>
      <c r="I48" s="58">
        <f>Schemewise!I347</f>
        <v>30</v>
      </c>
      <c r="J48" s="58">
        <f>Schemewise!J347</f>
        <v>0</v>
      </c>
      <c r="K48" s="58">
        <f>Schemewise!K347</f>
        <v>18.87</v>
      </c>
      <c r="L48" s="58">
        <f>Schemewise!L347</f>
        <v>254.25</v>
      </c>
      <c r="M48" s="58">
        <f>Schemewise!M347</f>
        <v>82.75</v>
      </c>
      <c r="N48" s="58">
        <f>Schemewise!N347</f>
        <v>54.25</v>
      </c>
      <c r="O48" s="58">
        <f>Schemewise!O347</f>
        <v>17.75</v>
      </c>
    </row>
    <row r="49" spans="1:15" s="10" customFormat="1" ht="11.25" customHeight="1">
      <c r="A49" s="43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s="10" customFormat="1" ht="12.75">
      <c r="A50" s="46" t="s">
        <v>91</v>
      </c>
      <c r="B50" s="28" t="s">
        <v>92</v>
      </c>
      <c r="C50" s="58">
        <f>Schemewise!C365</f>
        <v>0</v>
      </c>
      <c r="D50" s="58">
        <f>Schemewise!D365</f>
        <v>0</v>
      </c>
      <c r="E50" s="58">
        <f>Schemewise!E365</f>
        <v>5109</v>
      </c>
      <c r="F50" s="58">
        <f>Schemewise!F365</f>
        <v>1337.8</v>
      </c>
      <c r="G50" s="58">
        <f>Schemewise!G365</f>
        <v>200</v>
      </c>
      <c r="H50" s="58">
        <f>Schemewise!H365</f>
        <v>300</v>
      </c>
      <c r="I50" s="58">
        <f>Schemewise!I365</f>
        <v>100</v>
      </c>
      <c r="J50" s="58">
        <f>Schemewise!J365</f>
        <v>400</v>
      </c>
      <c r="K50" s="58">
        <f>Schemewise!K365</f>
        <v>737.8</v>
      </c>
      <c r="L50" s="58">
        <f>Schemewise!L365</f>
        <v>2250</v>
      </c>
      <c r="M50" s="58">
        <f>Schemewise!M365</f>
        <v>3250</v>
      </c>
      <c r="N50" s="58">
        <f>Schemewise!N365</f>
        <v>450</v>
      </c>
      <c r="O50" s="58">
        <f>Schemewise!O365</f>
        <v>650</v>
      </c>
    </row>
    <row r="51" spans="1:15" s="10" customFormat="1" ht="11.25" customHeight="1">
      <c r="A51" s="43"/>
      <c r="G51" s="21"/>
      <c r="H51" s="21"/>
      <c r="I51" s="21"/>
      <c r="J51" s="21"/>
      <c r="K51" s="21"/>
      <c r="L51" s="21"/>
      <c r="M51" s="21"/>
      <c r="N51" s="21"/>
      <c r="O51" s="21"/>
    </row>
    <row r="52" spans="1:15" s="10" customFormat="1" ht="12.75">
      <c r="A52" s="43"/>
      <c r="B52" s="5" t="s">
        <v>109</v>
      </c>
      <c r="C52" s="72">
        <f>SUM(C12:C50)</f>
        <v>600</v>
      </c>
      <c r="D52" s="72"/>
      <c r="E52" s="72">
        <f>SUM(E12:E50)</f>
        <v>9069.5</v>
      </c>
      <c r="F52" s="72">
        <f aca="true" t="shared" si="0" ref="F52:O52">SUM(F12:F50)</f>
        <v>1572.46</v>
      </c>
      <c r="G52" s="72">
        <f t="shared" si="0"/>
        <v>2510.0099999999998</v>
      </c>
      <c r="H52" s="72">
        <f t="shared" si="0"/>
        <v>723.71</v>
      </c>
      <c r="I52" s="72">
        <f t="shared" si="0"/>
        <v>5275.220000000001</v>
      </c>
      <c r="J52" s="72">
        <f t="shared" si="0"/>
        <v>7032.56</v>
      </c>
      <c r="K52" s="72">
        <f t="shared" si="0"/>
        <v>1532.73</v>
      </c>
      <c r="L52" s="72">
        <f t="shared" si="0"/>
        <v>17760.949999999997</v>
      </c>
      <c r="M52" s="72">
        <f t="shared" si="0"/>
        <v>5254.1</v>
      </c>
      <c r="N52" s="72">
        <f t="shared" si="0"/>
        <v>4343.25</v>
      </c>
      <c r="O52" s="72">
        <f t="shared" si="0"/>
        <v>1046.18</v>
      </c>
    </row>
    <row r="53" spans="7:15" ht="12.75" customHeight="1" hidden="1">
      <c r="G53" s="7"/>
      <c r="H53" s="7"/>
      <c r="I53" s="7"/>
      <c r="J53" s="38"/>
      <c r="K53" s="6"/>
      <c r="L53" s="7"/>
      <c r="M53" s="7"/>
      <c r="N53" s="7"/>
      <c r="O53" s="7"/>
    </row>
  </sheetData>
  <mergeCells count="30">
    <mergeCell ref="G6:H7"/>
    <mergeCell ref="G8:G9"/>
    <mergeCell ref="L5:O5"/>
    <mergeCell ref="M8:M9"/>
    <mergeCell ref="J6:K7"/>
    <mergeCell ref="J8:J9"/>
    <mergeCell ref="K8:K9"/>
    <mergeCell ref="N6:O7"/>
    <mergeCell ref="N8:N9"/>
    <mergeCell ref="O8:O9"/>
    <mergeCell ref="E8:E9"/>
    <mergeCell ref="F8:F9"/>
    <mergeCell ref="B5:B9"/>
    <mergeCell ref="A2:P2"/>
    <mergeCell ref="P5:P9"/>
    <mergeCell ref="C5:D6"/>
    <mergeCell ref="C7:C9"/>
    <mergeCell ref="D7:D9"/>
    <mergeCell ref="L8:L9"/>
    <mergeCell ref="J5:K5"/>
    <mergeCell ref="I6:I9"/>
    <mergeCell ref="L1:P1"/>
    <mergeCell ref="G5:I5"/>
    <mergeCell ref="L6:M7"/>
    <mergeCell ref="A3:P3"/>
    <mergeCell ref="A1:D1"/>
    <mergeCell ref="A5:A9"/>
    <mergeCell ref="E5:F5"/>
    <mergeCell ref="E6:F7"/>
    <mergeCell ref="H8:H9"/>
  </mergeCells>
  <printOptions horizontalCentered="1"/>
  <pageMargins left="0.5" right="0.5" top="0.5" bottom="0.5" header="0.393700787401575" footer="1.26"/>
  <pageSetup firstPageNumber="41" useFirstPageNumber="1" horizontalDpi="180" verticalDpi="180" orientation="landscape" paperSize="9" scale="75" r:id="rId1"/>
  <headerFooter alignWithMargins="0">
    <oddHeader>&amp;C&amp;"Arial,Bold"&amp;14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9"/>
  <sheetViews>
    <sheetView tabSelected="1" view="pageBreakPreview" zoomScale="55" zoomScaleSheetLayoutView="55" workbookViewId="0" topLeftCell="A1">
      <selection activeCell="L1" sqref="L1:P1"/>
    </sheetView>
  </sheetViews>
  <sheetFormatPr defaultColWidth="8.88671875" defaultRowHeight="15"/>
  <cols>
    <col min="1" max="1" width="4.4453125" style="40" customWidth="1"/>
    <col min="2" max="2" width="25.21484375" style="3" customWidth="1"/>
    <col min="3" max="3" width="8.21484375" style="1" customWidth="1"/>
    <col min="4" max="4" width="6.88671875" style="49" customWidth="1"/>
    <col min="5" max="5" width="9.6640625" style="36" customWidth="1"/>
    <col min="6" max="6" width="6.99609375" style="1" customWidth="1"/>
    <col min="7" max="8" width="7.6640625" style="2" customWidth="1"/>
    <col min="9" max="9" width="9.4453125" style="2" customWidth="1"/>
    <col min="10" max="10" width="7.4453125" style="36" customWidth="1"/>
    <col min="11" max="11" width="7.77734375" style="1" customWidth="1"/>
    <col min="12" max="13" width="7.6640625" style="2" customWidth="1"/>
    <col min="14" max="14" width="7.4453125" style="2" customWidth="1"/>
    <col min="15" max="15" width="7.6640625" style="2" customWidth="1"/>
    <col min="16" max="16" width="7.77734375" style="1" customWidth="1"/>
    <col min="17" max="16384" width="8.88671875" style="1" customWidth="1"/>
  </cols>
  <sheetData>
    <row r="1" spans="1:16" ht="16.5">
      <c r="A1" s="91"/>
      <c r="B1" s="91"/>
      <c r="C1" s="91"/>
      <c r="D1" s="91"/>
      <c r="G1" s="7"/>
      <c r="H1" s="7"/>
      <c r="I1" s="7"/>
      <c r="L1" s="87" t="s">
        <v>201</v>
      </c>
      <c r="M1" s="87"/>
      <c r="N1" s="87"/>
      <c r="O1" s="87"/>
      <c r="P1" s="87"/>
    </row>
    <row r="2" spans="1:16" ht="18">
      <c r="A2" s="95" t="s">
        <v>200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8">
      <c r="A3" s="90" t="s">
        <v>111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2:15" ht="12.75">
      <c r="B4" s="1"/>
      <c r="E4" s="2"/>
      <c r="H4" s="7"/>
      <c r="J4" s="2"/>
      <c r="M4" s="7"/>
      <c r="O4" s="7" t="s">
        <v>142</v>
      </c>
    </row>
    <row r="5" spans="1:16" ht="26.25" customHeight="1">
      <c r="A5" s="92" t="s">
        <v>18</v>
      </c>
      <c r="B5" s="88" t="s">
        <v>0</v>
      </c>
      <c r="C5" s="88" t="s">
        <v>112</v>
      </c>
      <c r="D5" s="93"/>
      <c r="E5" s="88" t="s">
        <v>117</v>
      </c>
      <c r="F5" s="88"/>
      <c r="G5" s="88" t="s">
        <v>188</v>
      </c>
      <c r="H5" s="88"/>
      <c r="I5" s="88"/>
      <c r="J5" s="88" t="s">
        <v>117</v>
      </c>
      <c r="K5" s="88"/>
      <c r="L5" s="88" t="s">
        <v>115</v>
      </c>
      <c r="M5" s="88"/>
      <c r="N5" s="88"/>
      <c r="O5" s="88"/>
      <c r="P5" s="93" t="s">
        <v>3</v>
      </c>
    </row>
    <row r="6" spans="1:16" ht="15.75" customHeight="1">
      <c r="A6" s="92"/>
      <c r="B6" s="88"/>
      <c r="C6" s="93"/>
      <c r="D6" s="93"/>
      <c r="E6" s="88" t="s">
        <v>118</v>
      </c>
      <c r="F6" s="88"/>
      <c r="G6" s="88" t="s">
        <v>116</v>
      </c>
      <c r="H6" s="88"/>
      <c r="I6" s="84" t="s">
        <v>199</v>
      </c>
      <c r="J6" s="88" t="s">
        <v>199</v>
      </c>
      <c r="K6" s="88"/>
      <c r="L6" s="88" t="s">
        <v>203</v>
      </c>
      <c r="M6" s="88"/>
      <c r="N6" s="88" t="s">
        <v>204</v>
      </c>
      <c r="O6" s="88"/>
      <c r="P6" s="93"/>
    </row>
    <row r="7" spans="1:16" ht="12" customHeight="1">
      <c r="A7" s="92"/>
      <c r="B7" s="88"/>
      <c r="C7" s="88" t="s">
        <v>113</v>
      </c>
      <c r="D7" s="96" t="s">
        <v>114</v>
      </c>
      <c r="E7" s="88"/>
      <c r="F7" s="88"/>
      <c r="G7" s="88"/>
      <c r="H7" s="88"/>
      <c r="I7" s="85"/>
      <c r="J7" s="88"/>
      <c r="K7" s="88"/>
      <c r="L7" s="88"/>
      <c r="M7" s="88"/>
      <c r="N7" s="88"/>
      <c r="O7" s="88"/>
      <c r="P7" s="93"/>
    </row>
    <row r="8" spans="1:16" ht="12.75">
      <c r="A8" s="92"/>
      <c r="B8" s="88"/>
      <c r="C8" s="93"/>
      <c r="D8" s="97"/>
      <c r="E8" s="94" t="s">
        <v>1</v>
      </c>
      <c r="F8" s="93" t="s">
        <v>2</v>
      </c>
      <c r="G8" s="93" t="s">
        <v>1</v>
      </c>
      <c r="H8" s="93" t="s">
        <v>2</v>
      </c>
      <c r="I8" s="85"/>
      <c r="J8" s="94" t="s">
        <v>1</v>
      </c>
      <c r="K8" s="93" t="s">
        <v>2</v>
      </c>
      <c r="L8" s="93" t="s">
        <v>1</v>
      </c>
      <c r="M8" s="98" t="s">
        <v>2</v>
      </c>
      <c r="N8" s="93" t="s">
        <v>1</v>
      </c>
      <c r="O8" s="98" t="s">
        <v>2</v>
      </c>
      <c r="P8" s="93"/>
    </row>
    <row r="9" spans="1:16" ht="12.75">
      <c r="A9" s="92"/>
      <c r="B9" s="88"/>
      <c r="C9" s="93"/>
      <c r="D9" s="97"/>
      <c r="E9" s="94"/>
      <c r="F9" s="93"/>
      <c r="G9" s="93"/>
      <c r="H9" s="93"/>
      <c r="I9" s="86"/>
      <c r="J9" s="94"/>
      <c r="K9" s="93"/>
      <c r="L9" s="93"/>
      <c r="M9" s="99"/>
      <c r="N9" s="93"/>
      <c r="O9" s="99"/>
      <c r="P9" s="93"/>
    </row>
    <row r="10" spans="1:24" s="15" customFormat="1" ht="12.75">
      <c r="A10" s="78" t="s">
        <v>202</v>
      </c>
      <c r="B10" s="13" t="s">
        <v>4</v>
      </c>
      <c r="C10" s="14" t="s">
        <v>5</v>
      </c>
      <c r="D10" s="50" t="s">
        <v>6</v>
      </c>
      <c r="E10" s="79" t="s">
        <v>7</v>
      </c>
      <c r="F10" s="14" t="s">
        <v>8</v>
      </c>
      <c r="G10" s="14" t="s">
        <v>228</v>
      </c>
      <c r="H10" s="14" t="s">
        <v>9</v>
      </c>
      <c r="I10" s="14" t="s">
        <v>10</v>
      </c>
      <c r="J10" s="79" t="s">
        <v>11</v>
      </c>
      <c r="K10" s="14" t="s">
        <v>12</v>
      </c>
      <c r="L10" s="14" t="s">
        <v>13</v>
      </c>
      <c r="M10" s="14" t="s">
        <v>14</v>
      </c>
      <c r="N10" s="14" t="s">
        <v>15</v>
      </c>
      <c r="O10" s="14" t="s">
        <v>16</v>
      </c>
      <c r="P10" s="14" t="s">
        <v>17</v>
      </c>
      <c r="Q10" s="54"/>
      <c r="R10" s="54"/>
      <c r="S10" s="54"/>
      <c r="T10" s="54"/>
      <c r="U10" s="54"/>
      <c r="V10" s="54"/>
      <c r="W10" s="54"/>
      <c r="X10" s="54"/>
    </row>
    <row r="11" spans="1:16" ht="12.75">
      <c r="A11" s="31"/>
      <c r="B11" s="12"/>
      <c r="C11" s="31"/>
      <c r="D11" s="51"/>
      <c r="E11" s="37"/>
      <c r="F11" s="11"/>
      <c r="G11" s="34"/>
      <c r="H11" s="34"/>
      <c r="I11" s="34"/>
      <c r="J11" s="37"/>
      <c r="K11" s="11"/>
      <c r="L11" s="34"/>
      <c r="M11" s="34"/>
      <c r="N11" s="34"/>
      <c r="O11" s="34"/>
      <c r="P11" s="11"/>
    </row>
    <row r="12" spans="1:16" s="10" customFormat="1" ht="12.75">
      <c r="A12" s="41" t="s">
        <v>19</v>
      </c>
      <c r="B12" s="17" t="s">
        <v>20</v>
      </c>
      <c r="C12" s="30"/>
      <c r="D12" s="32"/>
      <c r="E12" s="29"/>
      <c r="F12" s="18"/>
      <c r="G12" s="35"/>
      <c r="H12" s="35"/>
      <c r="I12" s="35"/>
      <c r="J12" s="29"/>
      <c r="K12" s="18"/>
      <c r="L12" s="35"/>
      <c r="M12" s="35"/>
      <c r="N12" s="35"/>
      <c r="O12" s="35"/>
      <c r="P12" s="18"/>
    </row>
    <row r="13" spans="1:16" s="10" customFormat="1" ht="15" customHeight="1">
      <c r="A13" s="42" t="s">
        <v>21</v>
      </c>
      <c r="B13" s="4" t="s">
        <v>162</v>
      </c>
      <c r="C13" s="32"/>
      <c r="D13" s="32"/>
      <c r="E13" s="29"/>
      <c r="F13" s="18"/>
      <c r="G13" s="35"/>
      <c r="H13" s="35"/>
      <c r="I13" s="35"/>
      <c r="J13" s="29"/>
      <c r="K13" s="18"/>
      <c r="L13" s="35"/>
      <c r="M13" s="35"/>
      <c r="N13" s="35"/>
      <c r="O13" s="35"/>
      <c r="P13" s="18"/>
    </row>
    <row r="14" spans="1:16" s="10" customFormat="1" ht="9" customHeight="1">
      <c r="A14" s="42"/>
      <c r="B14" s="4"/>
      <c r="C14" s="32"/>
      <c r="D14" s="32"/>
      <c r="E14" s="29"/>
      <c r="F14" s="18"/>
      <c r="G14" s="35"/>
      <c r="H14" s="35"/>
      <c r="I14" s="35"/>
      <c r="J14" s="29"/>
      <c r="K14" s="18"/>
      <c r="L14" s="35"/>
      <c r="M14" s="35"/>
      <c r="N14" s="35"/>
      <c r="O14" s="35"/>
      <c r="P14" s="18"/>
    </row>
    <row r="15" spans="1:16" s="10" customFormat="1" ht="12.75">
      <c r="A15" s="42"/>
      <c r="B15" s="4" t="s">
        <v>163</v>
      </c>
      <c r="C15" s="32"/>
      <c r="D15" s="32"/>
      <c r="E15" s="29"/>
      <c r="F15" s="18"/>
      <c r="G15" s="35"/>
      <c r="H15" s="35"/>
      <c r="I15" s="35"/>
      <c r="J15" s="29"/>
      <c r="K15" s="18"/>
      <c r="L15" s="35"/>
      <c r="M15" s="35"/>
      <c r="N15" s="35"/>
      <c r="O15" s="35"/>
      <c r="P15" s="18"/>
    </row>
    <row r="16" spans="1:16" s="10" customFormat="1" ht="12.75">
      <c r="A16" s="42"/>
      <c r="B16" s="4" t="s">
        <v>21</v>
      </c>
      <c r="C16" s="32"/>
      <c r="D16" s="32"/>
      <c r="E16" s="29"/>
      <c r="F16" s="18"/>
      <c r="G16" s="35"/>
      <c r="H16" s="35"/>
      <c r="I16" s="35"/>
      <c r="J16" s="29"/>
      <c r="K16" s="18"/>
      <c r="L16" s="35"/>
      <c r="M16" s="35"/>
      <c r="N16" s="35"/>
      <c r="O16" s="35"/>
      <c r="P16" s="18"/>
    </row>
    <row r="17" spans="1:16" s="10" customFormat="1" ht="25.5">
      <c r="A17" s="42">
        <v>1</v>
      </c>
      <c r="B17" s="4" t="s">
        <v>216</v>
      </c>
      <c r="C17" s="58">
        <v>90</v>
      </c>
      <c r="D17" s="58">
        <v>10</v>
      </c>
      <c r="E17" s="59">
        <v>323</v>
      </c>
      <c r="F17" s="59">
        <v>0</v>
      </c>
      <c r="G17" s="59">
        <v>0</v>
      </c>
      <c r="H17" s="59">
        <v>0</v>
      </c>
      <c r="I17" s="59">
        <v>12.52</v>
      </c>
      <c r="J17" s="59">
        <v>323</v>
      </c>
      <c r="K17" s="59">
        <v>0</v>
      </c>
      <c r="L17" s="59">
        <v>360</v>
      </c>
      <c r="M17" s="59">
        <v>40</v>
      </c>
      <c r="N17" s="59">
        <v>13.5</v>
      </c>
      <c r="O17" s="59">
        <v>1.5</v>
      </c>
      <c r="P17" s="18"/>
    </row>
    <row r="18" spans="1:16" s="10" customFormat="1" ht="12.75">
      <c r="A18" s="42"/>
      <c r="B18" s="4"/>
      <c r="C18" s="32"/>
      <c r="D18" s="32"/>
      <c r="E18" s="29"/>
      <c r="F18" s="18"/>
      <c r="G18" s="35"/>
      <c r="H18" s="35"/>
      <c r="I18" s="35"/>
      <c r="J18" s="29"/>
      <c r="K18" s="18"/>
      <c r="L18" s="35"/>
      <c r="M18" s="35"/>
      <c r="N18" s="35"/>
      <c r="O18" s="35"/>
      <c r="P18" s="18"/>
    </row>
    <row r="19" spans="1:15" s="10" customFormat="1" ht="38.25">
      <c r="A19" s="44">
        <v>2</v>
      </c>
      <c r="B19" s="4" t="s">
        <v>192</v>
      </c>
      <c r="C19" s="58">
        <v>90</v>
      </c>
      <c r="D19" s="58">
        <v>10</v>
      </c>
      <c r="E19" s="59">
        <v>16</v>
      </c>
      <c r="F19" s="21">
        <v>0</v>
      </c>
      <c r="G19" s="59">
        <v>0</v>
      </c>
      <c r="H19" s="21">
        <v>0</v>
      </c>
      <c r="I19" s="59">
        <v>16</v>
      </c>
      <c r="J19" s="59">
        <v>16</v>
      </c>
      <c r="K19" s="21">
        <v>0</v>
      </c>
      <c r="L19" s="59">
        <v>90</v>
      </c>
      <c r="M19" s="59">
        <v>10</v>
      </c>
      <c r="N19" s="59">
        <v>18</v>
      </c>
      <c r="O19" s="59">
        <v>2</v>
      </c>
    </row>
    <row r="20" spans="1:16" s="10" customFormat="1" ht="12.75">
      <c r="A20" s="42"/>
      <c r="B20" s="4"/>
      <c r="C20" s="32"/>
      <c r="D20" s="32"/>
      <c r="E20" s="29"/>
      <c r="F20" s="18"/>
      <c r="G20" s="35"/>
      <c r="H20" s="35"/>
      <c r="I20" s="35"/>
      <c r="J20" s="29"/>
      <c r="K20" s="18"/>
      <c r="L20" s="35"/>
      <c r="M20" s="35"/>
      <c r="N20" s="35"/>
      <c r="O20" s="35"/>
      <c r="P20" s="18"/>
    </row>
    <row r="21" spans="1:16" s="10" customFormat="1" ht="12.75">
      <c r="A21" s="42">
        <v>3</v>
      </c>
      <c r="B21" s="4" t="s">
        <v>24</v>
      </c>
      <c r="C21" s="58">
        <v>90</v>
      </c>
      <c r="D21" s="58">
        <v>10</v>
      </c>
      <c r="E21" s="59">
        <v>21.14</v>
      </c>
      <c r="F21" s="59">
        <v>0</v>
      </c>
      <c r="G21" s="59">
        <v>0.43</v>
      </c>
      <c r="H21" s="59">
        <v>0</v>
      </c>
      <c r="I21" s="59">
        <v>0.43</v>
      </c>
      <c r="J21" s="59">
        <v>10.35</v>
      </c>
      <c r="K21" s="59">
        <v>0</v>
      </c>
      <c r="L21" s="59">
        <v>9</v>
      </c>
      <c r="M21" s="59">
        <v>1</v>
      </c>
      <c r="N21" s="59">
        <v>0.9</v>
      </c>
      <c r="O21" s="59">
        <v>0.1</v>
      </c>
      <c r="P21" s="18"/>
    </row>
    <row r="22" spans="1:16" s="10" customFormat="1" ht="12.75">
      <c r="A22" s="42"/>
      <c r="B22" s="4" t="s">
        <v>25</v>
      </c>
      <c r="C22" s="58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18"/>
    </row>
    <row r="23" spans="1:16" s="10" customFormat="1" ht="12.75">
      <c r="A23" s="42"/>
      <c r="B23" s="4" t="s">
        <v>26</v>
      </c>
      <c r="C23" s="58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18"/>
    </row>
    <row r="24" spans="1:16" s="10" customFormat="1" ht="12.75">
      <c r="A24" s="42"/>
      <c r="B24" s="4" t="s">
        <v>27</v>
      </c>
      <c r="C24" s="58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18"/>
    </row>
    <row r="25" spans="1:16" s="10" customFormat="1" ht="12.75">
      <c r="A25" s="43"/>
      <c r="B25" s="20"/>
      <c r="C25" s="21"/>
      <c r="D25" s="2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18"/>
    </row>
    <row r="26" spans="1:15" s="10" customFormat="1" ht="76.5">
      <c r="A26" s="42">
        <v>4</v>
      </c>
      <c r="B26" s="4" t="s">
        <v>217</v>
      </c>
      <c r="C26" s="58">
        <v>90</v>
      </c>
      <c r="D26" s="58">
        <v>10</v>
      </c>
      <c r="E26" s="59">
        <v>0.5</v>
      </c>
      <c r="F26" s="21">
        <v>0</v>
      </c>
      <c r="G26" s="59">
        <v>0</v>
      </c>
      <c r="H26" s="21">
        <v>0</v>
      </c>
      <c r="I26" s="59">
        <v>0.5</v>
      </c>
      <c r="J26" s="59">
        <v>0.5</v>
      </c>
      <c r="K26" s="21">
        <v>0</v>
      </c>
      <c r="L26" s="21">
        <v>9</v>
      </c>
      <c r="M26" s="21">
        <v>1</v>
      </c>
      <c r="N26" s="21">
        <v>0.9</v>
      </c>
      <c r="O26" s="21">
        <v>0.1</v>
      </c>
    </row>
    <row r="27" spans="1:15" s="10" customFormat="1" ht="12.75">
      <c r="A27" s="43"/>
      <c r="B27" s="20"/>
      <c r="C27" s="21"/>
      <c r="D27" s="21"/>
      <c r="E27" s="59"/>
      <c r="F27" s="21"/>
      <c r="G27" s="59"/>
      <c r="H27" s="21"/>
      <c r="I27" s="59"/>
      <c r="J27" s="59"/>
      <c r="K27" s="21"/>
      <c r="L27" s="59"/>
      <c r="M27" s="21"/>
      <c r="N27" s="59"/>
      <c r="O27" s="21"/>
    </row>
    <row r="28" spans="1:15" s="10" customFormat="1" ht="114.75">
      <c r="A28" s="42">
        <v>5</v>
      </c>
      <c r="B28" s="4" t="s">
        <v>218</v>
      </c>
      <c r="C28" s="58">
        <v>90</v>
      </c>
      <c r="D28" s="58">
        <v>10</v>
      </c>
      <c r="E28" s="59">
        <v>50</v>
      </c>
      <c r="F28" s="21">
        <v>0</v>
      </c>
      <c r="G28" s="59">
        <v>50</v>
      </c>
      <c r="H28" s="21">
        <v>0</v>
      </c>
      <c r="I28" s="59">
        <v>50</v>
      </c>
      <c r="J28" s="59">
        <v>50</v>
      </c>
      <c r="K28" s="21">
        <v>0</v>
      </c>
      <c r="L28" s="59">
        <v>225</v>
      </c>
      <c r="M28" s="59">
        <v>25</v>
      </c>
      <c r="N28" s="59">
        <v>45</v>
      </c>
      <c r="O28" s="59">
        <v>5</v>
      </c>
    </row>
    <row r="29" spans="1:15" s="10" customFormat="1" ht="9.75" customHeight="1">
      <c r="A29" s="42"/>
      <c r="B29" s="4"/>
      <c r="C29" s="58"/>
      <c r="D29" s="58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6" s="33" customFormat="1" ht="15" customHeight="1">
      <c r="A30" s="41" t="s">
        <v>21</v>
      </c>
      <c r="B30" s="80" t="s">
        <v>110</v>
      </c>
      <c r="C30" s="60"/>
      <c r="D30" s="60"/>
      <c r="E30" s="60">
        <f aca="true" t="shared" si="0" ref="E30:O30">SUBTOTAL(9,E17:E28)</f>
        <v>410.64</v>
      </c>
      <c r="F30" s="60">
        <f t="shared" si="0"/>
        <v>0</v>
      </c>
      <c r="G30" s="60">
        <f t="shared" si="0"/>
        <v>50.43</v>
      </c>
      <c r="H30" s="60">
        <f t="shared" si="0"/>
        <v>0</v>
      </c>
      <c r="I30" s="60">
        <f t="shared" si="0"/>
        <v>79.45</v>
      </c>
      <c r="J30" s="60">
        <f t="shared" si="0"/>
        <v>399.85</v>
      </c>
      <c r="K30" s="60">
        <f t="shared" si="0"/>
        <v>0</v>
      </c>
      <c r="L30" s="60">
        <f t="shared" si="0"/>
        <v>693</v>
      </c>
      <c r="M30" s="60">
        <f t="shared" si="0"/>
        <v>77</v>
      </c>
      <c r="N30" s="60">
        <f t="shared" si="0"/>
        <v>78.3</v>
      </c>
      <c r="O30" s="60">
        <f t="shared" si="0"/>
        <v>8.7</v>
      </c>
      <c r="P30" s="60"/>
    </row>
    <row r="31" spans="1:15" s="10" customFormat="1" ht="6" customHeight="1">
      <c r="A31" s="42"/>
      <c r="B31" s="4"/>
      <c r="C31" s="58"/>
      <c r="D31" s="58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s="10" customFormat="1" ht="12.75">
      <c r="A32" s="41" t="s">
        <v>95</v>
      </c>
      <c r="B32" s="17" t="s">
        <v>96</v>
      </c>
      <c r="C32" s="58"/>
      <c r="D32" s="5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s="10" customFormat="1" ht="7.5" customHeight="1">
      <c r="A33" s="43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s="10" customFormat="1" ht="12.75">
      <c r="A34" s="42"/>
      <c r="B34" s="4" t="s">
        <v>34</v>
      </c>
      <c r="C34" s="58"/>
      <c r="D34" s="5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s="10" customFormat="1" ht="12.75">
      <c r="A35" s="42"/>
      <c r="B35" s="4" t="s">
        <v>35</v>
      </c>
      <c r="C35" s="58"/>
      <c r="D35" s="58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s="10" customFormat="1" ht="4.5" customHeight="1">
      <c r="A36" s="43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s="10" customFormat="1" ht="12.75">
      <c r="A37" s="42"/>
      <c r="B37" s="4" t="s">
        <v>36</v>
      </c>
      <c r="C37" s="58"/>
      <c r="D37" s="58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s="10" customFormat="1" ht="9.75" customHeight="1">
      <c r="A38" s="42"/>
      <c r="B38" s="4"/>
      <c r="C38" s="58"/>
      <c r="D38" s="58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s="10" customFormat="1" ht="12.75">
      <c r="A39" s="42" t="s">
        <v>22</v>
      </c>
      <c r="B39" s="4" t="s">
        <v>37</v>
      </c>
      <c r="C39" s="58">
        <v>100</v>
      </c>
      <c r="D39" s="58">
        <v>0</v>
      </c>
      <c r="E39" s="21">
        <v>40</v>
      </c>
      <c r="F39" s="53">
        <v>0</v>
      </c>
      <c r="G39" s="21">
        <v>3.41</v>
      </c>
      <c r="H39" s="53">
        <v>0</v>
      </c>
      <c r="I39" s="21">
        <v>3.41</v>
      </c>
      <c r="J39" s="21">
        <v>27.41</v>
      </c>
      <c r="K39" s="53">
        <v>0</v>
      </c>
      <c r="L39" s="21">
        <v>30</v>
      </c>
      <c r="M39" s="53">
        <v>0</v>
      </c>
      <c r="N39" s="21">
        <v>5</v>
      </c>
      <c r="O39" s="53">
        <v>0</v>
      </c>
    </row>
    <row r="40" spans="1:15" s="10" customFormat="1" ht="12.75">
      <c r="A40" s="42"/>
      <c r="B40" s="4" t="s">
        <v>38</v>
      </c>
      <c r="C40" s="58"/>
      <c r="D40" s="5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s="10" customFormat="1" ht="12.75">
      <c r="A41" s="43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s="10" customFormat="1" ht="12.75">
      <c r="A42" s="44" t="s">
        <v>23</v>
      </c>
      <c r="B42" s="4" t="s">
        <v>39</v>
      </c>
      <c r="C42" s="58">
        <v>100</v>
      </c>
      <c r="D42" s="58">
        <v>0</v>
      </c>
      <c r="E42" s="21">
        <v>20</v>
      </c>
      <c r="F42" s="53">
        <v>0</v>
      </c>
      <c r="G42" s="21">
        <v>0.03</v>
      </c>
      <c r="H42" s="53">
        <v>0</v>
      </c>
      <c r="I42" s="21">
        <v>0.03</v>
      </c>
      <c r="J42" s="21">
        <v>10.16</v>
      </c>
      <c r="K42" s="53">
        <v>0</v>
      </c>
      <c r="L42" s="21">
        <v>10</v>
      </c>
      <c r="M42" s="53">
        <v>0</v>
      </c>
      <c r="N42" s="21">
        <v>0.5</v>
      </c>
      <c r="O42" s="53">
        <v>0</v>
      </c>
    </row>
    <row r="43" spans="1:15" s="10" customFormat="1" ht="12.75">
      <c r="A43" s="42"/>
      <c r="B43" s="4"/>
      <c r="C43" s="58"/>
      <c r="D43" s="58"/>
      <c r="E43" s="21"/>
      <c r="F43" s="21"/>
      <c r="G43" s="21"/>
      <c r="H43" s="53"/>
      <c r="I43" s="21"/>
      <c r="J43" s="21"/>
      <c r="K43" s="21"/>
      <c r="L43" s="21"/>
      <c r="M43" s="53"/>
      <c r="N43" s="21"/>
      <c r="O43" s="53"/>
    </row>
    <row r="44" spans="1:15" s="10" customFormat="1" ht="12.75">
      <c r="A44" s="44" t="s">
        <v>28</v>
      </c>
      <c r="B44" s="4" t="s">
        <v>40</v>
      </c>
      <c r="C44" s="58">
        <v>100</v>
      </c>
      <c r="D44" s="58">
        <v>0</v>
      </c>
      <c r="E44" s="21">
        <v>28</v>
      </c>
      <c r="F44" s="53">
        <v>0</v>
      </c>
      <c r="G44" s="21">
        <v>4.29</v>
      </c>
      <c r="H44" s="53">
        <v>0</v>
      </c>
      <c r="I44" s="21">
        <v>8.6</v>
      </c>
      <c r="J44" s="21">
        <v>42.67</v>
      </c>
      <c r="K44" s="53">
        <v>0</v>
      </c>
      <c r="L44" s="21">
        <v>125</v>
      </c>
      <c r="M44" s="53">
        <v>0</v>
      </c>
      <c r="N44" s="21">
        <v>61</v>
      </c>
      <c r="O44" s="53">
        <v>0</v>
      </c>
    </row>
    <row r="45" spans="1:15" s="10" customFormat="1" ht="12.75">
      <c r="A45" s="42"/>
      <c r="B45" s="4" t="s">
        <v>41</v>
      </c>
      <c r="C45" s="58"/>
      <c r="D45" s="58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s="10" customFormat="1" ht="12.75">
      <c r="A46" s="42"/>
      <c r="B46" s="4"/>
      <c r="C46" s="58"/>
      <c r="D46" s="58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s="10" customFormat="1" ht="12.75">
      <c r="A47" s="44" t="s">
        <v>29</v>
      </c>
      <c r="B47" s="4" t="s">
        <v>42</v>
      </c>
      <c r="C47" s="58">
        <v>100</v>
      </c>
      <c r="D47" s="58">
        <v>0</v>
      </c>
      <c r="E47" s="21">
        <v>5</v>
      </c>
      <c r="F47" s="53">
        <v>0</v>
      </c>
      <c r="G47" s="53">
        <v>0</v>
      </c>
      <c r="H47" s="53">
        <v>0</v>
      </c>
      <c r="I47" s="53">
        <v>0</v>
      </c>
      <c r="J47" s="21">
        <v>4.81</v>
      </c>
      <c r="K47" s="53">
        <v>0</v>
      </c>
      <c r="L47" s="21">
        <v>10</v>
      </c>
      <c r="M47" s="53">
        <v>0</v>
      </c>
      <c r="N47" s="21">
        <v>1</v>
      </c>
      <c r="O47" s="53">
        <v>0</v>
      </c>
    </row>
    <row r="48" spans="1:15" s="10" customFormat="1" ht="12.75">
      <c r="A48" s="42"/>
      <c r="B48" s="4" t="s">
        <v>43</v>
      </c>
      <c r="C48" s="58"/>
      <c r="D48" s="5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s="10" customFormat="1" ht="12.75">
      <c r="A49" s="42"/>
      <c r="B49" s="4" t="s">
        <v>44</v>
      </c>
      <c r="C49" s="58"/>
      <c r="D49" s="58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s="10" customFormat="1" ht="12.75">
      <c r="A50" s="42"/>
      <c r="B50" s="4"/>
      <c r="C50" s="58"/>
      <c r="D50" s="5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s="10" customFormat="1" ht="25.5">
      <c r="A51" s="44" t="s">
        <v>30</v>
      </c>
      <c r="B51" s="4" t="s">
        <v>123</v>
      </c>
      <c r="C51" s="58">
        <v>100</v>
      </c>
      <c r="D51" s="58">
        <v>0</v>
      </c>
      <c r="E51" s="21">
        <v>0.5</v>
      </c>
      <c r="F51" s="21">
        <v>0</v>
      </c>
      <c r="G51" s="21">
        <v>0</v>
      </c>
      <c r="H51" s="21">
        <v>0</v>
      </c>
      <c r="I51" s="21">
        <v>0</v>
      </c>
      <c r="J51" s="21">
        <v>0.5</v>
      </c>
      <c r="K51" s="21">
        <v>0</v>
      </c>
      <c r="L51" s="53">
        <v>7.5</v>
      </c>
      <c r="M51" s="53">
        <v>0</v>
      </c>
      <c r="N51" s="53">
        <v>1.5</v>
      </c>
      <c r="O51" s="53">
        <v>0</v>
      </c>
    </row>
    <row r="52" spans="1:15" s="10" customFormat="1" ht="12.75">
      <c r="A52" s="44"/>
      <c r="B52" s="4"/>
      <c r="C52" s="58"/>
      <c r="D52" s="5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s="10" customFormat="1" ht="25.5">
      <c r="A53" s="44" t="s">
        <v>31</v>
      </c>
      <c r="B53" s="4" t="s">
        <v>210</v>
      </c>
      <c r="C53" s="58">
        <v>100</v>
      </c>
      <c r="D53" s="58">
        <v>0</v>
      </c>
      <c r="E53" s="21">
        <v>15</v>
      </c>
      <c r="F53" s="21">
        <v>0</v>
      </c>
      <c r="G53" s="21">
        <v>12.85</v>
      </c>
      <c r="H53" s="53">
        <v>0</v>
      </c>
      <c r="I53" s="21">
        <v>12.85</v>
      </c>
      <c r="J53" s="21">
        <v>31.97</v>
      </c>
      <c r="K53" s="21">
        <v>0</v>
      </c>
      <c r="L53" s="21">
        <v>87.75</v>
      </c>
      <c r="M53" s="53">
        <v>0</v>
      </c>
      <c r="N53" s="21">
        <v>17.55</v>
      </c>
      <c r="O53" s="53">
        <v>0</v>
      </c>
    </row>
    <row r="54" spans="1:15" s="10" customFormat="1" ht="12.75">
      <c r="A54" s="44"/>
      <c r="B54" s="4"/>
      <c r="C54" s="58"/>
      <c r="D54" s="5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s="10" customFormat="1" ht="12.75">
      <c r="A55" s="44" t="s">
        <v>32</v>
      </c>
      <c r="B55" s="4" t="s">
        <v>143</v>
      </c>
      <c r="C55" s="58">
        <v>100</v>
      </c>
      <c r="D55" s="58">
        <v>0</v>
      </c>
      <c r="E55" s="21">
        <v>15</v>
      </c>
      <c r="F55" s="21">
        <v>0</v>
      </c>
      <c r="G55" s="21">
        <v>4.88</v>
      </c>
      <c r="H55" s="53">
        <v>0</v>
      </c>
      <c r="I55" s="21">
        <v>4.88</v>
      </c>
      <c r="J55" s="21">
        <v>9.3</v>
      </c>
      <c r="K55" s="21">
        <v>0</v>
      </c>
      <c r="L55" s="21">
        <v>25</v>
      </c>
      <c r="M55" s="53">
        <v>0</v>
      </c>
      <c r="N55" s="21">
        <v>5</v>
      </c>
      <c r="O55" s="53">
        <v>0</v>
      </c>
    </row>
    <row r="56" spans="1:15" s="10" customFormat="1" ht="12.75">
      <c r="A56" s="44"/>
      <c r="B56" s="4"/>
      <c r="C56" s="58"/>
      <c r="D56" s="58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s="10" customFormat="1" ht="25.5">
      <c r="A57" s="44" t="s">
        <v>33</v>
      </c>
      <c r="B57" s="4" t="s">
        <v>185</v>
      </c>
      <c r="C57" s="58">
        <v>100</v>
      </c>
      <c r="D57" s="58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1.32</v>
      </c>
      <c r="K57" s="21">
        <v>0</v>
      </c>
      <c r="L57" s="21">
        <v>60</v>
      </c>
      <c r="M57" s="21">
        <v>0</v>
      </c>
      <c r="N57" s="21">
        <v>12</v>
      </c>
      <c r="O57" s="21">
        <v>0</v>
      </c>
    </row>
    <row r="58" spans="1:15" s="10" customFormat="1" ht="12.75">
      <c r="A58" s="42"/>
      <c r="B58" s="4"/>
      <c r="C58" s="58"/>
      <c r="D58" s="58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6" s="10" customFormat="1" ht="12.75">
      <c r="A59" s="42"/>
      <c r="B59" s="17" t="s">
        <v>110</v>
      </c>
      <c r="C59" s="61"/>
      <c r="D59" s="61"/>
      <c r="E59" s="61">
        <f aca="true" t="shared" si="1" ref="E59:O59">SUBTOTAL(9,E39:E57)</f>
        <v>123.5</v>
      </c>
      <c r="F59" s="61">
        <f t="shared" si="1"/>
        <v>0</v>
      </c>
      <c r="G59" s="61">
        <f t="shared" si="1"/>
        <v>25.459999999999997</v>
      </c>
      <c r="H59" s="61">
        <f t="shared" si="1"/>
        <v>0</v>
      </c>
      <c r="I59" s="61">
        <f t="shared" si="1"/>
        <v>29.77</v>
      </c>
      <c r="J59" s="61">
        <f t="shared" si="1"/>
        <v>128.14000000000001</v>
      </c>
      <c r="K59" s="61">
        <f t="shared" si="1"/>
        <v>0</v>
      </c>
      <c r="L59" s="61">
        <f t="shared" si="1"/>
        <v>355.25</v>
      </c>
      <c r="M59" s="61">
        <f t="shared" si="1"/>
        <v>0</v>
      </c>
      <c r="N59" s="61">
        <f t="shared" si="1"/>
        <v>103.55</v>
      </c>
      <c r="O59" s="61">
        <f t="shared" si="1"/>
        <v>0</v>
      </c>
      <c r="P59" s="16"/>
    </row>
    <row r="60" spans="1:15" s="10" customFormat="1" ht="12.75">
      <c r="A60" s="43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s="10" customFormat="1" ht="12.75">
      <c r="A61" s="41" t="s">
        <v>97</v>
      </c>
      <c r="B61" s="17" t="s">
        <v>98</v>
      </c>
      <c r="C61" s="58"/>
      <c r="D61" s="58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s="10" customFormat="1" ht="7.5" customHeight="1">
      <c r="A62" s="43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s="10" customFormat="1" ht="12.75">
      <c r="A63" s="42"/>
      <c r="B63" s="4" t="s">
        <v>34</v>
      </c>
      <c r="C63" s="58"/>
      <c r="D63" s="58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s="10" customFormat="1" ht="12.75">
      <c r="A64" s="42"/>
      <c r="B64" s="4" t="s">
        <v>119</v>
      </c>
      <c r="C64" s="58"/>
      <c r="D64" s="58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s="10" customFormat="1" ht="6" customHeight="1">
      <c r="A65" s="43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s="10" customFormat="1" ht="12.75">
      <c r="A66" s="42"/>
      <c r="B66" s="4" t="s">
        <v>36</v>
      </c>
      <c r="C66" s="58"/>
      <c r="D66" s="5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s="10" customFormat="1" ht="12.75">
      <c r="A67" s="42"/>
      <c r="B67" s="4" t="s">
        <v>21</v>
      </c>
      <c r="C67" s="58"/>
      <c r="D67" s="58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s="10" customFormat="1" ht="25.5">
      <c r="A68" s="42">
        <v>1</v>
      </c>
      <c r="B68" s="4" t="s">
        <v>220</v>
      </c>
      <c r="C68" s="58">
        <v>51</v>
      </c>
      <c r="D68" s="58">
        <v>49</v>
      </c>
      <c r="E68" s="21">
        <v>200</v>
      </c>
      <c r="F68" s="53">
        <v>0</v>
      </c>
      <c r="G68" s="21">
        <v>192.52</v>
      </c>
      <c r="H68" s="53">
        <v>0</v>
      </c>
      <c r="I68" s="21">
        <v>192.52</v>
      </c>
      <c r="J68" s="21">
        <v>192.52</v>
      </c>
      <c r="K68" s="53">
        <v>0</v>
      </c>
      <c r="L68" s="53">
        <v>510</v>
      </c>
      <c r="M68" s="53">
        <v>490</v>
      </c>
      <c r="N68" s="53">
        <v>102</v>
      </c>
      <c r="O68" s="53">
        <v>98</v>
      </c>
    </row>
    <row r="69" spans="1:15" s="10" customFormat="1" ht="12.75">
      <c r="A69" s="42"/>
      <c r="B69" s="4"/>
      <c r="C69" s="58"/>
      <c r="D69" s="58"/>
      <c r="E69" s="21"/>
      <c r="F69" s="53"/>
      <c r="G69" s="21"/>
      <c r="H69" s="53"/>
      <c r="I69" s="21"/>
      <c r="J69" s="21"/>
      <c r="K69" s="53"/>
      <c r="L69" s="21"/>
      <c r="M69" s="53"/>
      <c r="N69" s="21"/>
      <c r="O69" s="53"/>
    </row>
    <row r="70" spans="1:15" s="10" customFormat="1" ht="12.75">
      <c r="A70" s="42">
        <v>2</v>
      </c>
      <c r="B70" s="4" t="s">
        <v>193</v>
      </c>
      <c r="C70" s="58">
        <v>51</v>
      </c>
      <c r="D70" s="58">
        <v>49</v>
      </c>
      <c r="E70" s="21">
        <v>25.25</v>
      </c>
      <c r="F70" s="53">
        <v>0</v>
      </c>
      <c r="G70" s="21">
        <v>10</v>
      </c>
      <c r="H70" s="53">
        <v>0</v>
      </c>
      <c r="I70" s="21">
        <v>10</v>
      </c>
      <c r="J70" s="21">
        <v>12.45</v>
      </c>
      <c r="K70" s="53">
        <v>0</v>
      </c>
      <c r="L70" s="53">
        <v>25.5</v>
      </c>
      <c r="M70" s="53">
        <v>24.5</v>
      </c>
      <c r="N70" s="53">
        <v>5.1</v>
      </c>
      <c r="O70" s="53">
        <v>4.9</v>
      </c>
    </row>
    <row r="71" spans="1:15" s="10" customFormat="1" ht="12.75">
      <c r="A71" s="42"/>
      <c r="B71" s="4" t="s">
        <v>45</v>
      </c>
      <c r="C71" s="58"/>
      <c r="D71" s="58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s="10" customFormat="1" ht="12.75">
      <c r="A72" s="43"/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s="10" customFormat="1" ht="12.75">
      <c r="A73" s="42">
        <v>3</v>
      </c>
      <c r="B73" s="4" t="s">
        <v>46</v>
      </c>
      <c r="C73" s="58">
        <v>51</v>
      </c>
      <c r="D73" s="58">
        <v>49</v>
      </c>
      <c r="E73" s="21">
        <v>295.15</v>
      </c>
      <c r="F73" s="53">
        <v>0</v>
      </c>
      <c r="G73" s="21">
        <v>59.71</v>
      </c>
      <c r="H73" s="58">
        <v>0</v>
      </c>
      <c r="I73" s="21">
        <v>59.71</v>
      </c>
      <c r="J73" s="21">
        <v>234.92</v>
      </c>
      <c r="K73" s="53">
        <v>0</v>
      </c>
      <c r="L73" s="53">
        <v>153</v>
      </c>
      <c r="M73" s="53">
        <v>147</v>
      </c>
      <c r="N73" s="53">
        <v>30.6</v>
      </c>
      <c r="O73" s="53">
        <v>29.4</v>
      </c>
    </row>
    <row r="74" spans="1:15" s="10" customFormat="1" ht="12.75">
      <c r="A74" s="43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s="10" customFormat="1" ht="12.75">
      <c r="A75" s="44">
        <v>4</v>
      </c>
      <c r="B75" s="4" t="s">
        <v>47</v>
      </c>
      <c r="C75" s="58">
        <v>51</v>
      </c>
      <c r="D75" s="58">
        <v>49</v>
      </c>
      <c r="E75" s="53">
        <v>21.08</v>
      </c>
      <c r="F75" s="53">
        <v>0</v>
      </c>
      <c r="G75" s="53">
        <v>6.1</v>
      </c>
      <c r="H75" s="53">
        <v>0</v>
      </c>
      <c r="I75" s="53">
        <v>6.1</v>
      </c>
      <c r="J75" s="53">
        <v>63.33</v>
      </c>
      <c r="K75" s="53">
        <v>0</v>
      </c>
      <c r="L75" s="53">
        <v>33.15</v>
      </c>
      <c r="M75" s="53">
        <v>32.85</v>
      </c>
      <c r="N75" s="53">
        <v>3.57</v>
      </c>
      <c r="O75" s="53">
        <v>3.43</v>
      </c>
    </row>
    <row r="76" spans="1:15" s="10" customFormat="1" ht="9.75" customHeight="1">
      <c r="A76" s="42"/>
      <c r="B76" s="4"/>
      <c r="C76" s="58"/>
      <c r="D76" s="58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6" s="10" customFormat="1" ht="12.75">
      <c r="A77" s="42"/>
      <c r="B77" s="17" t="s">
        <v>110</v>
      </c>
      <c r="C77" s="61"/>
      <c r="D77" s="61"/>
      <c r="E77" s="61">
        <f>SUBTOTAL(9,E68:E75)</f>
        <v>541.48</v>
      </c>
      <c r="F77" s="61">
        <f aca="true" t="shared" si="2" ref="F77:O77">SUBTOTAL(9,F68:F75)</f>
        <v>0</v>
      </c>
      <c r="G77" s="61">
        <f t="shared" si="2"/>
        <v>268.33000000000004</v>
      </c>
      <c r="H77" s="61">
        <f t="shared" si="2"/>
        <v>0</v>
      </c>
      <c r="I77" s="61">
        <f t="shared" si="2"/>
        <v>268.33000000000004</v>
      </c>
      <c r="J77" s="61">
        <f t="shared" si="2"/>
        <v>503.21999999999997</v>
      </c>
      <c r="K77" s="61">
        <f t="shared" si="2"/>
        <v>0</v>
      </c>
      <c r="L77" s="61">
        <f t="shared" si="2"/>
        <v>721.65</v>
      </c>
      <c r="M77" s="61">
        <f t="shared" si="2"/>
        <v>694.35</v>
      </c>
      <c r="N77" s="61">
        <f t="shared" si="2"/>
        <v>141.26999999999998</v>
      </c>
      <c r="O77" s="61">
        <f t="shared" si="2"/>
        <v>135.73000000000002</v>
      </c>
      <c r="P77" s="16"/>
    </row>
    <row r="78" spans="1:15" s="10" customFormat="1" ht="12.75">
      <c r="A78" s="42"/>
      <c r="B78" s="4"/>
      <c r="C78" s="58"/>
      <c r="D78" s="58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s="10" customFormat="1" ht="12.75">
      <c r="A79" s="41" t="s">
        <v>99</v>
      </c>
      <c r="B79" s="17" t="s">
        <v>100</v>
      </c>
      <c r="C79" s="58"/>
      <c r="D79" s="58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s="10" customFormat="1" ht="18" customHeight="1">
      <c r="A80" s="43"/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s="10" customFormat="1" ht="25.5">
      <c r="A81" s="42"/>
      <c r="B81" s="4" t="s">
        <v>120</v>
      </c>
      <c r="C81" s="58"/>
      <c r="D81" s="58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s="10" customFormat="1" ht="20.25" customHeight="1">
      <c r="A82" s="43"/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s="10" customFormat="1" ht="12.75">
      <c r="A83" s="42"/>
      <c r="B83" s="4" t="s">
        <v>36</v>
      </c>
      <c r="C83" s="58"/>
      <c r="D83" s="58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s="10" customFormat="1" ht="12.75">
      <c r="A84" s="43"/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s="10" customFormat="1" ht="12.75">
      <c r="A85" s="42">
        <v>1</v>
      </c>
      <c r="B85" s="4" t="s">
        <v>48</v>
      </c>
      <c r="C85" s="58">
        <v>100</v>
      </c>
      <c r="D85" s="58">
        <v>0</v>
      </c>
      <c r="E85" s="21">
        <v>22.06</v>
      </c>
      <c r="F85" s="53">
        <v>0</v>
      </c>
      <c r="G85" s="21">
        <v>0</v>
      </c>
      <c r="H85" s="53">
        <v>0</v>
      </c>
      <c r="I85" s="21">
        <v>0</v>
      </c>
      <c r="J85" s="21">
        <v>0.85</v>
      </c>
      <c r="K85" s="53">
        <v>0</v>
      </c>
      <c r="L85" s="21">
        <v>22</v>
      </c>
      <c r="M85" s="53">
        <v>0</v>
      </c>
      <c r="N85" s="21">
        <v>0.01</v>
      </c>
      <c r="O85" s="53">
        <v>0</v>
      </c>
    </row>
    <row r="86" spans="1:15" s="10" customFormat="1" ht="12.75">
      <c r="A86" s="42"/>
      <c r="B86" s="4"/>
      <c r="C86" s="58" t="s">
        <v>21</v>
      </c>
      <c r="D86" s="58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s="10" customFormat="1" ht="12.75">
      <c r="A87" s="42">
        <v>2</v>
      </c>
      <c r="B87" s="4" t="s">
        <v>49</v>
      </c>
      <c r="C87" s="58">
        <v>100</v>
      </c>
      <c r="D87" s="58">
        <v>0</v>
      </c>
      <c r="E87" s="21">
        <v>5</v>
      </c>
      <c r="F87" s="53">
        <v>0</v>
      </c>
      <c r="G87" s="21">
        <v>0</v>
      </c>
      <c r="H87" s="53">
        <v>0</v>
      </c>
      <c r="I87" s="21">
        <v>0</v>
      </c>
      <c r="J87" s="21">
        <v>0.75</v>
      </c>
      <c r="K87" s="53">
        <v>0</v>
      </c>
      <c r="L87" s="21">
        <v>0</v>
      </c>
      <c r="M87" s="53">
        <v>0</v>
      </c>
      <c r="N87" s="21">
        <v>0</v>
      </c>
      <c r="O87" s="53">
        <v>0</v>
      </c>
    </row>
    <row r="88" spans="1:15" s="10" customFormat="1" ht="12.75">
      <c r="A88" s="42"/>
      <c r="B88" s="4"/>
      <c r="C88" s="58" t="s">
        <v>21</v>
      </c>
      <c r="D88" s="58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s="10" customFormat="1" ht="12.75">
      <c r="A89" s="42">
        <v>3</v>
      </c>
      <c r="B89" s="4" t="s">
        <v>50</v>
      </c>
      <c r="C89" s="58">
        <v>100</v>
      </c>
      <c r="D89" s="58">
        <v>0</v>
      </c>
      <c r="E89" s="21">
        <v>1.25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s="10" customFormat="1" ht="12.75">
      <c r="A90" s="42"/>
      <c r="B90" s="4" t="s">
        <v>51</v>
      </c>
      <c r="C90" s="58"/>
      <c r="D90" s="58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s="10" customFormat="1" ht="12.75">
      <c r="A91" s="42"/>
      <c r="B91" s="4" t="s">
        <v>52</v>
      </c>
      <c r="C91" s="58"/>
      <c r="D91" s="58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s="10" customFormat="1" ht="12.75">
      <c r="A92" s="43"/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s="10" customFormat="1" ht="12.75">
      <c r="A93" s="44">
        <v>4</v>
      </c>
      <c r="B93" s="4" t="s">
        <v>53</v>
      </c>
      <c r="C93" s="58">
        <v>100</v>
      </c>
      <c r="D93" s="58">
        <v>0</v>
      </c>
      <c r="E93" s="53">
        <v>0.6</v>
      </c>
      <c r="F93" s="53">
        <v>0</v>
      </c>
      <c r="G93" s="53">
        <v>0.54</v>
      </c>
      <c r="H93" s="53">
        <v>0</v>
      </c>
      <c r="I93" s="53">
        <v>0.54</v>
      </c>
      <c r="J93" s="53">
        <v>0.63</v>
      </c>
      <c r="K93" s="53">
        <v>0</v>
      </c>
      <c r="L93" s="53">
        <v>0.45</v>
      </c>
      <c r="M93" s="53">
        <v>0</v>
      </c>
      <c r="N93" s="53">
        <v>0.09</v>
      </c>
      <c r="O93" s="53">
        <v>0</v>
      </c>
    </row>
    <row r="94" spans="1:15" s="10" customFormat="1" ht="12.75">
      <c r="A94" s="42"/>
      <c r="B94" s="4" t="s">
        <v>54</v>
      </c>
      <c r="C94" s="58"/>
      <c r="D94" s="58"/>
      <c r="E94" s="21"/>
      <c r="F94" s="21"/>
      <c r="H94" s="21"/>
      <c r="I94" s="21"/>
      <c r="J94" s="21"/>
      <c r="K94" s="21"/>
      <c r="L94" s="21"/>
      <c r="M94" s="21"/>
      <c r="N94" s="21"/>
      <c r="O94" s="21"/>
    </row>
    <row r="95" spans="1:15" s="10" customFormat="1" ht="27" customHeight="1">
      <c r="A95" s="42"/>
      <c r="B95" s="4" t="s">
        <v>221</v>
      </c>
      <c r="C95" s="58"/>
      <c r="D95" s="58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s="10" customFormat="1" ht="12.75">
      <c r="A96" s="43"/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s="10" customFormat="1" ht="12.75">
      <c r="A97" s="42">
        <v>5</v>
      </c>
      <c r="B97" s="4" t="s">
        <v>55</v>
      </c>
      <c r="C97" s="62">
        <v>60</v>
      </c>
      <c r="D97" s="62">
        <v>40</v>
      </c>
      <c r="E97" s="21">
        <v>99.46</v>
      </c>
      <c r="F97" s="53">
        <v>71.04</v>
      </c>
      <c r="G97" s="21">
        <v>32.22</v>
      </c>
      <c r="H97" s="53">
        <v>13.53</v>
      </c>
      <c r="I97" s="21">
        <v>45.75</v>
      </c>
      <c r="J97" s="21">
        <v>48.04</v>
      </c>
      <c r="K97" s="53">
        <v>20.18</v>
      </c>
      <c r="L97" s="21">
        <v>180</v>
      </c>
      <c r="M97" s="53">
        <v>120</v>
      </c>
      <c r="N97" s="21">
        <v>42</v>
      </c>
      <c r="O97" s="53">
        <v>28</v>
      </c>
    </row>
    <row r="98" spans="1:15" s="10" customFormat="1" ht="12.75">
      <c r="A98" s="43"/>
      <c r="B98" s="20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s="10" customFormat="1" ht="12.75">
      <c r="A99" s="42">
        <v>6</v>
      </c>
      <c r="B99" s="4" t="s">
        <v>56</v>
      </c>
      <c r="C99" s="58">
        <v>100</v>
      </c>
      <c r="D99" s="58">
        <v>0</v>
      </c>
      <c r="E99" s="21">
        <v>142.8</v>
      </c>
      <c r="F99" s="53">
        <v>0</v>
      </c>
      <c r="G99" s="21">
        <v>50.14</v>
      </c>
      <c r="H99" s="53">
        <v>0</v>
      </c>
      <c r="I99" s="21">
        <v>50.14</v>
      </c>
      <c r="J99" s="21">
        <v>94.46</v>
      </c>
      <c r="K99" s="53">
        <v>0</v>
      </c>
      <c r="L99" s="21">
        <v>142.8</v>
      </c>
      <c r="M99" s="53">
        <v>0</v>
      </c>
      <c r="N99" s="21">
        <v>50</v>
      </c>
      <c r="O99" s="53">
        <v>0</v>
      </c>
    </row>
    <row r="100" spans="1:15" s="10" customFormat="1" ht="12.75">
      <c r="A100" s="42"/>
      <c r="B100" s="4" t="s">
        <v>57</v>
      </c>
      <c r="C100" s="58"/>
      <c r="D100" s="58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s="10" customFormat="1" ht="12.75">
      <c r="A101" s="43"/>
      <c r="B101" s="20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s="10" customFormat="1" ht="15" customHeight="1">
      <c r="A102" s="44">
        <v>7</v>
      </c>
      <c r="B102" s="4" t="s">
        <v>59</v>
      </c>
      <c r="C102" s="58">
        <v>100</v>
      </c>
      <c r="D102" s="58">
        <v>0</v>
      </c>
      <c r="E102" s="21">
        <v>293.1</v>
      </c>
      <c r="F102" s="53">
        <v>0</v>
      </c>
      <c r="G102" s="21">
        <v>33.4</v>
      </c>
      <c r="H102" s="53">
        <v>0</v>
      </c>
      <c r="I102" s="21">
        <v>33.4</v>
      </c>
      <c r="J102" s="21">
        <v>150</v>
      </c>
      <c r="K102" s="53">
        <v>0</v>
      </c>
      <c r="L102" s="21">
        <v>293.1</v>
      </c>
      <c r="M102" s="53">
        <v>0</v>
      </c>
      <c r="N102" s="21">
        <v>36.74</v>
      </c>
      <c r="O102" s="53">
        <v>0</v>
      </c>
    </row>
    <row r="103" spans="1:15" s="10" customFormat="1" ht="12.75">
      <c r="A103" s="42"/>
      <c r="B103" s="4" t="s">
        <v>60</v>
      </c>
      <c r="C103" s="58"/>
      <c r="D103" s="58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s="10" customFormat="1" ht="12.75">
      <c r="A104" s="43"/>
      <c r="B104" s="20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s="10" customFormat="1" ht="25.5">
      <c r="A105" s="44">
        <v>8</v>
      </c>
      <c r="B105" s="4" t="s">
        <v>222</v>
      </c>
      <c r="C105" s="58">
        <v>100</v>
      </c>
      <c r="D105" s="58">
        <v>0</v>
      </c>
      <c r="E105" s="21">
        <v>0</v>
      </c>
      <c r="F105" s="21">
        <v>0</v>
      </c>
      <c r="G105" s="21">
        <v>41.08</v>
      </c>
      <c r="H105" s="21">
        <v>0</v>
      </c>
      <c r="I105" s="21">
        <v>41.08</v>
      </c>
      <c r="J105" s="21">
        <v>102.28</v>
      </c>
      <c r="K105" s="21">
        <v>0</v>
      </c>
      <c r="L105" s="21">
        <v>225</v>
      </c>
      <c r="M105" s="21">
        <v>0</v>
      </c>
      <c r="N105" s="21">
        <v>45</v>
      </c>
      <c r="O105" s="21">
        <v>0</v>
      </c>
    </row>
    <row r="106" spans="1:15" s="10" customFormat="1" ht="12.75">
      <c r="A106" s="43"/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s="10" customFormat="1" ht="12.75">
      <c r="A107" s="44">
        <v>9</v>
      </c>
      <c r="B107" s="4" t="s">
        <v>223</v>
      </c>
      <c r="C107" s="58">
        <v>100</v>
      </c>
      <c r="D107" s="58">
        <v>0</v>
      </c>
      <c r="E107" s="21">
        <v>0.24</v>
      </c>
      <c r="F107" s="21">
        <v>0</v>
      </c>
      <c r="G107" s="21">
        <v>0.24</v>
      </c>
      <c r="H107" s="21">
        <v>0</v>
      </c>
      <c r="I107" s="21">
        <v>0.24</v>
      </c>
      <c r="J107" s="21">
        <v>0.24</v>
      </c>
      <c r="K107" s="21">
        <v>0</v>
      </c>
      <c r="L107" s="21">
        <v>1.5</v>
      </c>
      <c r="M107" s="21">
        <v>0</v>
      </c>
      <c r="N107" s="21">
        <v>0.3</v>
      </c>
      <c r="O107" s="21">
        <v>0</v>
      </c>
    </row>
    <row r="108" spans="1:15" s="10" customFormat="1" ht="9.75" customHeight="1">
      <c r="A108" s="43"/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6" s="10" customFormat="1" ht="12.75">
      <c r="A109" s="42">
        <v>10</v>
      </c>
      <c r="B109" s="4" t="s">
        <v>58</v>
      </c>
      <c r="C109" s="58">
        <v>100</v>
      </c>
      <c r="D109" s="58">
        <v>0</v>
      </c>
      <c r="E109" s="53">
        <v>0.15</v>
      </c>
      <c r="F109" s="53">
        <v>0</v>
      </c>
      <c r="G109" s="53">
        <v>0.01</v>
      </c>
      <c r="H109" s="53">
        <v>0</v>
      </c>
      <c r="I109" s="53">
        <v>0.01</v>
      </c>
      <c r="J109" s="53">
        <v>0.01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8"/>
    </row>
    <row r="110" spans="1:15" s="10" customFormat="1" ht="9.75" customHeight="1">
      <c r="A110" s="43"/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6" s="33" customFormat="1" ht="12.75">
      <c r="A111" s="41"/>
      <c r="B111" s="17" t="s">
        <v>110</v>
      </c>
      <c r="C111" s="61"/>
      <c r="D111" s="61"/>
      <c r="E111" s="61">
        <f>SUBTOTAL(9,E85:E109)</f>
        <v>564.66</v>
      </c>
      <c r="F111" s="61">
        <f aca="true" t="shared" si="3" ref="F111:O111">SUBTOTAL(9,F85:F109)</f>
        <v>71.04</v>
      </c>
      <c r="G111" s="61">
        <f t="shared" si="3"/>
        <v>157.63</v>
      </c>
      <c r="H111" s="61">
        <f t="shared" si="3"/>
        <v>13.53</v>
      </c>
      <c r="I111" s="61">
        <f t="shared" si="3"/>
        <v>171.16000000000003</v>
      </c>
      <c r="J111" s="61">
        <f t="shared" si="3"/>
        <v>397.26</v>
      </c>
      <c r="K111" s="61">
        <f t="shared" si="3"/>
        <v>20.18</v>
      </c>
      <c r="L111" s="61">
        <f t="shared" si="3"/>
        <v>864.85</v>
      </c>
      <c r="M111" s="61">
        <f t="shared" si="3"/>
        <v>120</v>
      </c>
      <c r="N111" s="61">
        <f t="shared" si="3"/>
        <v>174.14000000000001</v>
      </c>
      <c r="O111" s="61">
        <f t="shared" si="3"/>
        <v>28</v>
      </c>
      <c r="P111" s="26"/>
    </row>
    <row r="112" spans="1:16" s="10" customFormat="1" ht="12.75">
      <c r="A112" s="42"/>
      <c r="B112" s="1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16"/>
    </row>
    <row r="113" spans="1:16" s="10" customFormat="1" ht="12.75">
      <c r="A113" s="42"/>
      <c r="B113" s="1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16"/>
    </row>
    <row r="114" spans="1:15" s="10" customFormat="1" ht="25.5">
      <c r="A114" s="47" t="s">
        <v>124</v>
      </c>
      <c r="B114" s="63" t="s">
        <v>151</v>
      </c>
      <c r="C114" s="58"/>
      <c r="D114" s="58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s="10" customFormat="1" ht="7.5" customHeight="1">
      <c r="A115" s="43"/>
      <c r="B115" s="20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s="10" customFormat="1" ht="12.75">
      <c r="A116" s="42"/>
      <c r="B116" s="4" t="s">
        <v>34</v>
      </c>
      <c r="C116" s="58"/>
      <c r="D116" s="58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s="10" customFormat="1" ht="12.75">
      <c r="A117" s="42"/>
      <c r="B117" s="4" t="s">
        <v>119</v>
      </c>
      <c r="C117" s="58"/>
      <c r="D117" s="58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s="10" customFormat="1" ht="5.25" customHeight="1">
      <c r="A118" s="43"/>
      <c r="B118" s="20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s="10" customFormat="1" ht="12.75">
      <c r="A119" s="42"/>
      <c r="B119" s="4" t="s">
        <v>36</v>
      </c>
      <c r="C119" s="58"/>
      <c r="D119" s="58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s="10" customFormat="1" ht="12.75">
      <c r="A120" s="42"/>
      <c r="B120" s="4"/>
      <c r="C120" s="58"/>
      <c r="D120" s="58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s="10" customFormat="1" ht="12.75">
      <c r="A121" s="42">
        <v>1</v>
      </c>
      <c r="B121" s="4" t="s">
        <v>61</v>
      </c>
      <c r="C121" s="58">
        <v>100</v>
      </c>
      <c r="D121" s="58">
        <v>0</v>
      </c>
      <c r="E121" s="21">
        <v>350</v>
      </c>
      <c r="F121" s="53">
        <v>0</v>
      </c>
      <c r="G121" s="53">
        <v>0</v>
      </c>
      <c r="H121" s="53">
        <v>0</v>
      </c>
      <c r="I121" s="53">
        <v>0</v>
      </c>
      <c r="J121" s="21">
        <v>10</v>
      </c>
      <c r="K121" s="53">
        <v>0</v>
      </c>
      <c r="L121" s="21">
        <v>183</v>
      </c>
      <c r="M121" s="53">
        <v>0</v>
      </c>
      <c r="N121" s="21">
        <v>183</v>
      </c>
      <c r="O121" s="53">
        <v>0</v>
      </c>
    </row>
    <row r="122" spans="1:15" s="10" customFormat="1" ht="12.75">
      <c r="A122" s="42"/>
      <c r="B122" s="4" t="s">
        <v>62</v>
      </c>
      <c r="C122" s="58"/>
      <c r="D122" s="58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s="10" customFormat="1" ht="12.75">
      <c r="A123" s="43"/>
      <c r="B123" s="20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s="10" customFormat="1" ht="12.75">
      <c r="A124" s="42">
        <v>2</v>
      </c>
      <c r="B124" s="4" t="s">
        <v>63</v>
      </c>
      <c r="C124" s="58">
        <v>100</v>
      </c>
      <c r="D124" s="58">
        <v>0</v>
      </c>
      <c r="E124" s="21">
        <v>25</v>
      </c>
      <c r="F124" s="53">
        <v>0</v>
      </c>
      <c r="G124" s="21">
        <v>20</v>
      </c>
      <c r="H124" s="53">
        <v>0</v>
      </c>
      <c r="I124" s="21">
        <v>0</v>
      </c>
      <c r="J124" s="21">
        <v>1.8</v>
      </c>
      <c r="K124" s="53">
        <v>0</v>
      </c>
      <c r="L124" s="21">
        <v>50</v>
      </c>
      <c r="M124" s="53">
        <v>0</v>
      </c>
      <c r="N124" s="21">
        <v>10</v>
      </c>
      <c r="O124" s="53">
        <v>0</v>
      </c>
    </row>
    <row r="125" spans="1:15" s="10" customFormat="1" ht="12.75">
      <c r="A125" s="42"/>
      <c r="B125" s="4" t="s">
        <v>64</v>
      </c>
      <c r="C125" s="58"/>
      <c r="D125" s="58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s="10" customFormat="1" ht="12.75">
      <c r="A126" s="43"/>
      <c r="B126" s="20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s="10" customFormat="1" ht="12.75">
      <c r="A127" s="42">
        <v>3</v>
      </c>
      <c r="B127" s="4" t="s">
        <v>65</v>
      </c>
      <c r="C127" s="58">
        <v>75</v>
      </c>
      <c r="D127" s="58">
        <v>25</v>
      </c>
      <c r="E127" s="21">
        <v>25</v>
      </c>
      <c r="F127" s="53">
        <v>6.25</v>
      </c>
      <c r="G127" s="21">
        <v>0</v>
      </c>
      <c r="H127" s="53">
        <v>0</v>
      </c>
      <c r="I127" s="21">
        <v>5.28</v>
      </c>
      <c r="J127" s="21">
        <v>8.92</v>
      </c>
      <c r="K127" s="53">
        <v>2.97</v>
      </c>
      <c r="L127" s="21">
        <v>45</v>
      </c>
      <c r="M127" s="53">
        <v>15</v>
      </c>
      <c r="N127" s="21">
        <v>9</v>
      </c>
      <c r="O127" s="53">
        <v>3</v>
      </c>
    </row>
    <row r="128" spans="1:15" s="10" customFormat="1" ht="12.75">
      <c r="A128" s="42"/>
      <c r="B128" s="4" t="s">
        <v>175</v>
      </c>
      <c r="C128" s="58"/>
      <c r="D128" s="58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1:16" s="10" customFormat="1" ht="12.75">
      <c r="A129" s="43"/>
      <c r="B129" s="20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9"/>
    </row>
    <row r="130" spans="1:16" s="10" customFormat="1" ht="25.5">
      <c r="A130" s="42">
        <v>4</v>
      </c>
      <c r="B130" s="4" t="s">
        <v>174</v>
      </c>
      <c r="C130" s="58">
        <v>100</v>
      </c>
      <c r="D130" s="58">
        <v>0</v>
      </c>
      <c r="E130" s="21">
        <v>500</v>
      </c>
      <c r="F130" s="53">
        <v>0</v>
      </c>
      <c r="G130" s="21">
        <v>0.01</v>
      </c>
      <c r="H130" s="53">
        <v>0</v>
      </c>
      <c r="I130" s="21">
        <v>2179.4</v>
      </c>
      <c r="J130" s="21">
        <v>592.65</v>
      </c>
      <c r="K130" s="53">
        <v>0</v>
      </c>
      <c r="L130" s="21">
        <v>800</v>
      </c>
      <c r="M130" s="53">
        <v>0</v>
      </c>
      <c r="N130" s="21">
        <v>250</v>
      </c>
      <c r="O130" s="53">
        <v>0</v>
      </c>
      <c r="P130" s="8"/>
    </row>
    <row r="131" spans="1:16" s="10" customFormat="1" ht="12.75">
      <c r="A131" s="43"/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9"/>
    </row>
    <row r="132" spans="1:16" s="10" customFormat="1" ht="12.75">
      <c r="A132" s="43"/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9"/>
    </row>
    <row r="133" spans="1:16" s="10" customFormat="1" ht="12" customHeight="1">
      <c r="A133" s="42">
        <v>5</v>
      </c>
      <c r="B133" s="4" t="s">
        <v>66</v>
      </c>
      <c r="C133" s="58">
        <v>100</v>
      </c>
      <c r="D133" s="58">
        <v>0</v>
      </c>
      <c r="E133" s="21">
        <v>200</v>
      </c>
      <c r="F133" s="53">
        <v>0</v>
      </c>
      <c r="G133" s="21">
        <v>0</v>
      </c>
      <c r="H133" s="53">
        <v>0</v>
      </c>
      <c r="I133" s="21">
        <v>13.23</v>
      </c>
      <c r="J133" s="21">
        <v>118.23</v>
      </c>
      <c r="K133" s="53">
        <v>0</v>
      </c>
      <c r="L133" s="21">
        <v>100</v>
      </c>
      <c r="M133" s="53">
        <v>0</v>
      </c>
      <c r="N133" s="21">
        <v>10</v>
      </c>
      <c r="O133" s="53">
        <v>0</v>
      </c>
      <c r="P133" s="8"/>
    </row>
    <row r="134" spans="1:16" s="10" customFormat="1" ht="12.75">
      <c r="A134" s="42"/>
      <c r="B134" s="4" t="s">
        <v>67</v>
      </c>
      <c r="C134" s="58"/>
      <c r="D134" s="58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9"/>
    </row>
    <row r="135" spans="1:16" s="10" customFormat="1" ht="12.75">
      <c r="A135" s="43"/>
      <c r="B135" s="20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9"/>
    </row>
    <row r="136" spans="1:16" s="10" customFormat="1" ht="12.75">
      <c r="A136" s="42">
        <v>6</v>
      </c>
      <c r="B136" s="4" t="s">
        <v>214</v>
      </c>
      <c r="C136" s="58">
        <v>100</v>
      </c>
      <c r="D136" s="58">
        <v>0</v>
      </c>
      <c r="E136" s="21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21">
        <v>1500</v>
      </c>
      <c r="M136" s="53">
        <v>0</v>
      </c>
      <c r="N136" s="21">
        <v>500</v>
      </c>
      <c r="O136" s="53">
        <v>0</v>
      </c>
      <c r="P136" s="8"/>
    </row>
    <row r="137" spans="1:16" s="10" customFormat="1" ht="12.75">
      <c r="A137" s="42"/>
      <c r="B137" s="4"/>
      <c r="C137" s="58"/>
      <c r="D137" s="58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9"/>
    </row>
    <row r="138" spans="1:16" s="10" customFormat="1" ht="12.75">
      <c r="A138" s="43"/>
      <c r="B138" s="20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9"/>
    </row>
    <row r="139" spans="1:16" s="10" customFormat="1" ht="12.75">
      <c r="A139" s="42">
        <v>7</v>
      </c>
      <c r="B139" s="4" t="s">
        <v>213</v>
      </c>
      <c r="C139" s="58">
        <v>100</v>
      </c>
      <c r="D139" s="58">
        <v>0</v>
      </c>
      <c r="E139" s="21">
        <v>10</v>
      </c>
      <c r="F139" s="53">
        <v>0</v>
      </c>
      <c r="G139" s="21">
        <v>0.01</v>
      </c>
      <c r="H139" s="53">
        <v>0</v>
      </c>
      <c r="I139" s="21">
        <v>1000</v>
      </c>
      <c r="J139" s="21">
        <v>1200</v>
      </c>
      <c r="K139" s="53">
        <v>0</v>
      </c>
      <c r="L139" s="21">
        <v>2300</v>
      </c>
      <c r="M139" s="53">
        <v>0</v>
      </c>
      <c r="N139" s="21">
        <v>1000</v>
      </c>
      <c r="O139" s="53">
        <v>0</v>
      </c>
      <c r="P139" s="8"/>
    </row>
    <row r="140" spans="1:16" s="10" customFormat="1" ht="12.75">
      <c r="A140" s="42"/>
      <c r="B140" s="4" t="s">
        <v>68</v>
      </c>
      <c r="C140" s="58"/>
      <c r="D140" s="58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9"/>
    </row>
    <row r="141" spans="1:16" s="10" customFormat="1" ht="12.75">
      <c r="A141" s="42"/>
      <c r="B141" s="4"/>
      <c r="C141" s="58"/>
      <c r="D141" s="58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9"/>
    </row>
    <row r="142" spans="1:16" s="10" customFormat="1" ht="25.5">
      <c r="A142" s="44">
        <v>8</v>
      </c>
      <c r="B142" s="4" t="s">
        <v>212</v>
      </c>
      <c r="C142" s="58">
        <v>100</v>
      </c>
      <c r="D142" s="58">
        <v>0</v>
      </c>
      <c r="E142" s="21">
        <v>10</v>
      </c>
      <c r="F142" s="53">
        <v>0</v>
      </c>
      <c r="G142" s="21">
        <v>0.01</v>
      </c>
      <c r="H142" s="53">
        <v>0</v>
      </c>
      <c r="I142" s="21">
        <v>500</v>
      </c>
      <c r="J142" s="21">
        <v>700</v>
      </c>
      <c r="K142" s="53">
        <v>0</v>
      </c>
      <c r="L142" s="21">
        <v>1500</v>
      </c>
      <c r="M142" s="53">
        <v>0</v>
      </c>
      <c r="N142" s="21">
        <v>100</v>
      </c>
      <c r="O142" s="53">
        <v>0</v>
      </c>
      <c r="P142" s="8"/>
    </row>
    <row r="143" spans="1:15" s="10" customFormat="1" ht="12.75">
      <c r="A143" s="44"/>
      <c r="B143" s="4"/>
      <c r="C143" s="58"/>
      <c r="D143" s="62"/>
      <c r="E143" s="21"/>
      <c r="F143" s="53"/>
      <c r="G143" s="21"/>
      <c r="H143" s="21"/>
      <c r="I143" s="21"/>
      <c r="J143" s="21"/>
      <c r="K143" s="53"/>
      <c r="L143" s="21"/>
      <c r="M143" s="21"/>
      <c r="N143" s="21"/>
      <c r="O143" s="21"/>
    </row>
    <row r="144" spans="1:15" s="10" customFormat="1" ht="25.5">
      <c r="A144" s="44">
        <v>9</v>
      </c>
      <c r="B144" s="4" t="s">
        <v>176</v>
      </c>
      <c r="C144" s="58">
        <v>75</v>
      </c>
      <c r="D144" s="58">
        <v>25</v>
      </c>
      <c r="E144" s="21">
        <v>1</v>
      </c>
      <c r="F144" s="53">
        <v>0.25</v>
      </c>
      <c r="G144" s="21">
        <v>0</v>
      </c>
      <c r="H144" s="21">
        <v>0</v>
      </c>
      <c r="I144" s="21">
        <v>8.74</v>
      </c>
      <c r="J144" s="21">
        <v>8.74</v>
      </c>
      <c r="K144" s="53">
        <v>2.91</v>
      </c>
      <c r="L144" s="21">
        <v>45</v>
      </c>
      <c r="M144" s="21">
        <v>15</v>
      </c>
      <c r="N144" s="21">
        <v>9</v>
      </c>
      <c r="O144" s="21">
        <v>3</v>
      </c>
    </row>
    <row r="145" spans="1:15" s="10" customFormat="1" ht="12.75">
      <c r="A145" s="44"/>
      <c r="B145" s="4"/>
      <c r="C145" s="58"/>
      <c r="D145" s="58"/>
      <c r="E145" s="21"/>
      <c r="F145" s="53"/>
      <c r="G145" s="21"/>
      <c r="H145" s="21"/>
      <c r="I145" s="21"/>
      <c r="J145" s="21"/>
      <c r="K145" s="53"/>
      <c r="L145" s="21"/>
      <c r="M145" s="21"/>
      <c r="N145" s="21"/>
      <c r="O145" s="21"/>
    </row>
    <row r="146" spans="1:15" s="10" customFormat="1" ht="25.5">
      <c r="A146" s="44">
        <v>10</v>
      </c>
      <c r="B146" s="4" t="s">
        <v>211</v>
      </c>
      <c r="C146" s="58">
        <v>100</v>
      </c>
      <c r="D146" s="58">
        <v>0</v>
      </c>
      <c r="E146" s="21">
        <v>1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25</v>
      </c>
      <c r="M146" s="53">
        <v>0</v>
      </c>
      <c r="N146" s="53">
        <v>10</v>
      </c>
      <c r="O146" s="53">
        <v>0</v>
      </c>
    </row>
    <row r="147" spans="1:15" s="10" customFormat="1" ht="12.75">
      <c r="A147" s="44"/>
      <c r="B147" s="4"/>
      <c r="C147" s="58"/>
      <c r="D147" s="58"/>
      <c r="E147" s="21"/>
      <c r="F147" s="53"/>
      <c r="G147" s="53"/>
      <c r="H147" s="53"/>
      <c r="I147" s="53"/>
      <c r="J147" s="53"/>
      <c r="K147" s="53"/>
      <c r="L147" s="53"/>
      <c r="M147" s="53"/>
      <c r="N147" s="53"/>
      <c r="O147" s="53"/>
    </row>
    <row r="148" spans="1:15" s="10" customFormat="1" ht="12.75">
      <c r="A148" s="44">
        <v>11</v>
      </c>
      <c r="B148" s="4" t="s">
        <v>215</v>
      </c>
      <c r="C148" s="58">
        <v>100</v>
      </c>
      <c r="D148" s="58">
        <v>0</v>
      </c>
      <c r="E148" s="21">
        <v>10</v>
      </c>
      <c r="F148" s="58">
        <v>0</v>
      </c>
      <c r="G148" s="58">
        <v>0</v>
      </c>
      <c r="H148" s="58">
        <v>0</v>
      </c>
      <c r="I148" s="58">
        <v>0</v>
      </c>
      <c r="J148" s="58">
        <v>0</v>
      </c>
      <c r="K148" s="53">
        <v>0</v>
      </c>
      <c r="L148" s="53">
        <v>50</v>
      </c>
      <c r="M148" s="53">
        <v>0</v>
      </c>
      <c r="N148" s="53">
        <v>5</v>
      </c>
      <c r="O148" s="53">
        <v>0</v>
      </c>
    </row>
    <row r="149" spans="1:15" s="10" customFormat="1" ht="12.75">
      <c r="A149" s="44"/>
      <c r="B149" s="4"/>
      <c r="C149" s="58"/>
      <c r="D149" s="58"/>
      <c r="E149" s="21"/>
      <c r="F149" s="53"/>
      <c r="G149" s="53"/>
      <c r="H149" s="53"/>
      <c r="I149" s="53"/>
      <c r="J149" s="53"/>
      <c r="K149" s="53"/>
      <c r="L149" s="53"/>
      <c r="M149" s="53"/>
      <c r="N149" s="53"/>
      <c r="O149" s="53"/>
    </row>
    <row r="150" spans="1:15" s="10" customFormat="1" ht="12.75">
      <c r="A150" s="44"/>
      <c r="B150" s="4"/>
      <c r="C150" s="58"/>
      <c r="D150" s="58"/>
      <c r="E150" s="21"/>
      <c r="F150" s="53"/>
      <c r="G150" s="53"/>
      <c r="H150" s="53"/>
      <c r="I150" s="53"/>
      <c r="J150" s="53"/>
      <c r="K150" s="53"/>
      <c r="L150" s="53"/>
      <c r="M150" s="53"/>
      <c r="N150" s="53"/>
      <c r="O150" s="53"/>
    </row>
    <row r="151" spans="1:16" s="10" customFormat="1" ht="12.75">
      <c r="A151" s="44"/>
      <c r="B151" s="64" t="s">
        <v>110</v>
      </c>
      <c r="C151" s="61"/>
      <c r="D151" s="61"/>
      <c r="E151" s="61">
        <f>SUBTOTAL(9,E121:E149)</f>
        <v>1132</v>
      </c>
      <c r="F151" s="61">
        <f aca="true" t="shared" si="4" ref="F151:P151">SUBTOTAL(9,F121:F149)</f>
        <v>6.5</v>
      </c>
      <c r="G151" s="61">
        <f t="shared" si="4"/>
        <v>20.030000000000005</v>
      </c>
      <c r="H151" s="61">
        <f t="shared" si="4"/>
        <v>0</v>
      </c>
      <c r="I151" s="61">
        <f t="shared" si="4"/>
        <v>3706.65</v>
      </c>
      <c r="J151" s="61">
        <f t="shared" si="4"/>
        <v>2640.3399999999997</v>
      </c>
      <c r="K151" s="61">
        <f t="shared" si="4"/>
        <v>5.880000000000001</v>
      </c>
      <c r="L151" s="61">
        <f t="shared" si="4"/>
        <v>6598</v>
      </c>
      <c r="M151" s="61">
        <f t="shared" si="4"/>
        <v>30</v>
      </c>
      <c r="N151" s="61">
        <f t="shared" si="4"/>
        <v>2086</v>
      </c>
      <c r="O151" s="61">
        <f t="shared" si="4"/>
        <v>6</v>
      </c>
      <c r="P151" s="61">
        <f t="shared" si="4"/>
        <v>0</v>
      </c>
    </row>
    <row r="152" spans="1:15" s="10" customFormat="1" ht="13.5" customHeight="1">
      <c r="A152" s="44"/>
      <c r="B152" s="4"/>
      <c r="C152" s="58"/>
      <c r="D152" s="58"/>
      <c r="E152" s="21"/>
      <c r="F152" s="53"/>
      <c r="G152" s="21"/>
      <c r="H152" s="21"/>
      <c r="I152" s="21"/>
      <c r="J152" s="21"/>
      <c r="K152" s="53"/>
      <c r="L152" s="21"/>
      <c r="M152" s="21"/>
      <c r="N152" s="21"/>
      <c r="O152" s="21"/>
    </row>
    <row r="153" spans="1:15" s="33" customFormat="1" ht="12.75">
      <c r="A153" s="47" t="s">
        <v>125</v>
      </c>
      <c r="B153" s="65" t="s">
        <v>153</v>
      </c>
      <c r="C153" s="60"/>
      <c r="D153" s="60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</row>
    <row r="154" spans="1:15" s="10" customFormat="1" ht="12.75">
      <c r="A154" s="42"/>
      <c r="B154" s="4"/>
      <c r="C154" s="58"/>
      <c r="D154" s="58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s="10" customFormat="1" ht="12.75">
      <c r="A155" s="42"/>
      <c r="B155" s="4" t="s">
        <v>34</v>
      </c>
      <c r="C155" s="58"/>
      <c r="D155" s="58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1:15" s="10" customFormat="1" ht="12.75">
      <c r="A156" s="42"/>
      <c r="B156" s="4" t="s">
        <v>119</v>
      </c>
      <c r="C156" s="58"/>
      <c r="D156" s="58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1:15" s="10" customFormat="1" ht="12.75">
      <c r="A157" s="42"/>
      <c r="B157" s="20"/>
      <c r="C157" s="58"/>
      <c r="D157" s="58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1:15" s="10" customFormat="1" ht="12.75">
      <c r="A158" s="42"/>
      <c r="B158" s="4" t="s">
        <v>36</v>
      </c>
      <c r="C158" s="58"/>
      <c r="D158" s="58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</row>
    <row r="159" spans="1:15" s="10" customFormat="1" ht="12.75">
      <c r="A159" s="42"/>
      <c r="B159" s="4"/>
      <c r="C159" s="58"/>
      <c r="D159" s="58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s="10" customFormat="1" ht="12.75">
      <c r="A160" s="44" t="s">
        <v>22</v>
      </c>
      <c r="B160" s="4" t="s">
        <v>144</v>
      </c>
      <c r="C160" s="58">
        <v>100</v>
      </c>
      <c r="D160" s="58">
        <v>0</v>
      </c>
      <c r="E160" s="21">
        <v>20.12</v>
      </c>
      <c r="F160" s="21">
        <v>0</v>
      </c>
      <c r="G160" s="21">
        <v>0</v>
      </c>
      <c r="H160" s="21">
        <v>0</v>
      </c>
      <c r="I160" s="21">
        <v>11.24</v>
      </c>
      <c r="J160" s="21">
        <v>11.24</v>
      </c>
      <c r="K160" s="21">
        <v>0</v>
      </c>
      <c r="L160" s="21">
        <v>75</v>
      </c>
      <c r="M160" s="21">
        <v>0</v>
      </c>
      <c r="N160" s="21">
        <v>15</v>
      </c>
      <c r="O160" s="21">
        <v>0</v>
      </c>
    </row>
    <row r="161" spans="1:15" s="10" customFormat="1" ht="12.75">
      <c r="A161" s="42"/>
      <c r="B161" s="4" t="s">
        <v>145</v>
      </c>
      <c r="C161" s="58"/>
      <c r="D161" s="58"/>
      <c r="E161" s="21"/>
      <c r="F161" s="21" t="s">
        <v>173</v>
      </c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1:15" s="10" customFormat="1" ht="12.75">
      <c r="A162" s="42"/>
      <c r="B162" s="4"/>
      <c r="C162" s="58"/>
      <c r="D162" s="58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1:15" s="33" customFormat="1" ht="12.75">
      <c r="A163" s="47" t="s">
        <v>146</v>
      </c>
      <c r="B163" s="65" t="s">
        <v>126</v>
      </c>
      <c r="C163" s="60"/>
      <c r="D163" s="60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</row>
    <row r="164" spans="1:15" s="10" customFormat="1" ht="12.75">
      <c r="A164" s="43"/>
      <c r="B164" s="20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1:15" s="10" customFormat="1" ht="12.75">
      <c r="A165" s="42"/>
      <c r="B165" s="4" t="s">
        <v>34</v>
      </c>
      <c r="C165" s="58"/>
      <c r="D165" s="58" t="s">
        <v>21</v>
      </c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1:15" s="10" customFormat="1" ht="12.75">
      <c r="A166" s="42"/>
      <c r="B166" s="4" t="s">
        <v>35</v>
      </c>
      <c r="C166" s="58"/>
      <c r="D166" s="58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1:15" s="10" customFormat="1" ht="12.75">
      <c r="A167" s="43"/>
      <c r="B167" s="20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1:15" s="10" customFormat="1" ht="12.75">
      <c r="A168" s="42"/>
      <c r="B168" s="4" t="s">
        <v>36</v>
      </c>
      <c r="C168" s="58"/>
      <c r="D168" s="58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s="10" customFormat="1" ht="12.75">
      <c r="A169" s="42"/>
      <c r="B169" s="4" t="s">
        <v>21</v>
      </c>
      <c r="C169" s="58"/>
      <c r="D169" s="58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1:16" s="10" customFormat="1" ht="12.75">
      <c r="A170" s="42" t="s">
        <v>22</v>
      </c>
      <c r="B170" s="4" t="s">
        <v>69</v>
      </c>
      <c r="C170" s="58">
        <v>100</v>
      </c>
      <c r="D170" s="58">
        <v>0</v>
      </c>
      <c r="E170" s="21">
        <v>6.75</v>
      </c>
      <c r="F170" s="21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3">
        <v>10</v>
      </c>
      <c r="M170" s="53">
        <v>0</v>
      </c>
      <c r="N170" s="53">
        <v>2</v>
      </c>
      <c r="O170" s="53">
        <v>0</v>
      </c>
      <c r="P170" s="8"/>
    </row>
    <row r="171" spans="1:15" s="10" customFormat="1" ht="12.75">
      <c r="A171" s="43"/>
      <c r="B171" s="20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1:15" s="33" customFormat="1" ht="12.75">
      <c r="A172" s="47" t="s">
        <v>172</v>
      </c>
      <c r="B172" s="65" t="s">
        <v>152</v>
      </c>
      <c r="C172" s="60"/>
      <c r="D172" s="60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</row>
    <row r="173" spans="1:15" s="10" customFormat="1" ht="25.5">
      <c r="A173" s="42"/>
      <c r="B173" s="4" t="s">
        <v>121</v>
      </c>
      <c r="C173" s="58"/>
      <c r="D173" s="58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</row>
    <row r="174" spans="1:15" s="10" customFormat="1" ht="12.75">
      <c r="A174" s="43"/>
      <c r="B174" s="20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</row>
    <row r="175" spans="1:15" s="10" customFormat="1" ht="12.75">
      <c r="A175" s="42"/>
      <c r="B175" s="4" t="s">
        <v>36</v>
      </c>
      <c r="C175" s="58"/>
      <c r="D175" s="58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s="10" customFormat="1" ht="12.75">
      <c r="A176" s="42"/>
      <c r="B176" s="4" t="s">
        <v>21</v>
      </c>
      <c r="C176" s="58"/>
      <c r="D176" s="58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1:15" s="10" customFormat="1" ht="12.75">
      <c r="A177" s="9"/>
      <c r="B177" s="65" t="s">
        <v>70</v>
      </c>
      <c r="C177" s="58"/>
      <c r="D177" s="58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</row>
    <row r="178" spans="1:15" s="10" customFormat="1" ht="12.75">
      <c r="A178" s="43"/>
      <c r="B178" s="20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1:15" s="10" customFormat="1" ht="12.75">
      <c r="A179" s="43"/>
      <c r="B179" s="20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</row>
    <row r="180" spans="1:15" s="10" customFormat="1" ht="15" customHeight="1">
      <c r="A180" s="44" t="s">
        <v>22</v>
      </c>
      <c r="B180" s="4" t="s">
        <v>71</v>
      </c>
      <c r="C180" s="58">
        <v>100</v>
      </c>
      <c r="D180" s="58">
        <v>0</v>
      </c>
      <c r="E180" s="53">
        <v>0</v>
      </c>
      <c r="F180" s="53">
        <v>0</v>
      </c>
      <c r="G180" s="53">
        <v>0.01</v>
      </c>
      <c r="H180" s="53">
        <v>0</v>
      </c>
      <c r="I180" s="53">
        <v>0</v>
      </c>
      <c r="J180" s="53">
        <v>0.01</v>
      </c>
      <c r="K180" s="53">
        <v>0</v>
      </c>
      <c r="L180" s="53">
        <v>0</v>
      </c>
      <c r="M180" s="53">
        <v>0</v>
      </c>
      <c r="N180" s="53">
        <v>0.01</v>
      </c>
      <c r="O180" s="53">
        <v>0</v>
      </c>
    </row>
    <row r="181" spans="1:15" s="10" customFormat="1" ht="12.75">
      <c r="A181" s="43"/>
      <c r="B181" s="20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1:15" s="10" customFormat="1" ht="25.5">
      <c r="A182" s="44" t="s">
        <v>23</v>
      </c>
      <c r="B182" s="4" t="s">
        <v>72</v>
      </c>
      <c r="C182" s="58">
        <v>100</v>
      </c>
      <c r="D182" s="58">
        <v>0</v>
      </c>
      <c r="E182" s="53">
        <v>0</v>
      </c>
      <c r="F182" s="53">
        <v>0</v>
      </c>
      <c r="G182" s="53">
        <v>0.01</v>
      </c>
      <c r="H182" s="53">
        <v>0</v>
      </c>
      <c r="I182" s="53">
        <v>0</v>
      </c>
      <c r="J182" s="53">
        <v>0.35</v>
      </c>
      <c r="K182" s="53">
        <v>0</v>
      </c>
      <c r="L182" s="53">
        <v>0</v>
      </c>
      <c r="M182" s="53">
        <v>0</v>
      </c>
      <c r="N182" s="53">
        <v>0.01</v>
      </c>
      <c r="O182" s="53">
        <v>0</v>
      </c>
    </row>
    <row r="183" spans="1:15" s="10" customFormat="1" ht="12.75">
      <c r="A183" s="43"/>
      <c r="B183" s="20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</row>
    <row r="184" spans="1:15" s="10" customFormat="1" ht="12.75">
      <c r="A184" s="9"/>
      <c r="B184" s="65" t="s">
        <v>73</v>
      </c>
      <c r="C184" s="58"/>
      <c r="D184" s="58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1:15" s="10" customFormat="1" ht="6.75" customHeight="1">
      <c r="A185" s="43"/>
      <c r="B185" s="20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1:15" s="10" customFormat="1" ht="12.75">
      <c r="A186" s="44">
        <v>1</v>
      </c>
      <c r="B186" s="4" t="s">
        <v>74</v>
      </c>
      <c r="C186" s="58">
        <v>100</v>
      </c>
      <c r="D186" s="58">
        <v>0</v>
      </c>
      <c r="E186" s="53">
        <v>0</v>
      </c>
      <c r="F186" s="53">
        <v>0</v>
      </c>
      <c r="G186" s="67">
        <v>406.06</v>
      </c>
      <c r="H186" s="53">
        <v>0</v>
      </c>
      <c r="I186" s="53">
        <v>93.51</v>
      </c>
      <c r="J186" s="53">
        <v>989.71</v>
      </c>
      <c r="K186" s="53">
        <v>0</v>
      </c>
      <c r="L186" s="53">
        <v>1000</v>
      </c>
      <c r="M186" s="53">
        <v>0</v>
      </c>
      <c r="N186" s="53">
        <v>226.9</v>
      </c>
      <c r="O186" s="53">
        <v>0</v>
      </c>
    </row>
    <row r="187" spans="1:15" s="10" customFormat="1" ht="12.75">
      <c r="A187" s="44"/>
      <c r="B187" s="4"/>
      <c r="C187" s="58"/>
      <c r="D187" s="58"/>
      <c r="E187" s="21"/>
      <c r="F187" s="21"/>
      <c r="G187" s="67"/>
      <c r="H187" s="53"/>
      <c r="I187" s="21"/>
      <c r="J187" s="21"/>
      <c r="K187" s="21"/>
      <c r="L187" s="21"/>
      <c r="M187" s="53"/>
      <c r="N187" s="21"/>
      <c r="O187" s="53"/>
    </row>
    <row r="188" spans="1:15" s="10" customFormat="1" ht="12.75">
      <c r="A188" s="45">
        <v>2</v>
      </c>
      <c r="B188" s="20" t="s">
        <v>179</v>
      </c>
      <c r="C188" s="21">
        <v>100</v>
      </c>
      <c r="D188" s="21">
        <v>0</v>
      </c>
      <c r="E188" s="21">
        <v>0</v>
      </c>
      <c r="F188" s="21">
        <v>0</v>
      </c>
      <c r="G188" s="21">
        <v>1</v>
      </c>
      <c r="H188" s="21">
        <v>0</v>
      </c>
      <c r="I188" s="21">
        <v>8.87</v>
      </c>
      <c r="J188" s="21">
        <v>5.31</v>
      </c>
      <c r="K188" s="21">
        <v>0</v>
      </c>
      <c r="L188" s="21">
        <v>6</v>
      </c>
      <c r="M188" s="21">
        <v>0</v>
      </c>
      <c r="N188" s="21">
        <v>1</v>
      </c>
      <c r="O188" s="21">
        <v>0</v>
      </c>
    </row>
    <row r="189" spans="1:15" s="10" customFormat="1" ht="12.75">
      <c r="A189" s="45"/>
      <c r="B189" s="20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1:15" s="10" customFormat="1" ht="24.75" customHeight="1">
      <c r="A190" s="44">
        <v>3</v>
      </c>
      <c r="B190" s="4" t="s">
        <v>150</v>
      </c>
      <c r="C190" s="58">
        <v>100</v>
      </c>
      <c r="D190" s="58">
        <v>0</v>
      </c>
      <c r="E190" s="21">
        <v>0</v>
      </c>
      <c r="F190" s="21">
        <v>0</v>
      </c>
      <c r="G190" s="21">
        <v>25.5</v>
      </c>
      <c r="H190" s="21">
        <v>0</v>
      </c>
      <c r="I190" s="21">
        <v>20.03</v>
      </c>
      <c r="J190" s="21">
        <v>135.23</v>
      </c>
      <c r="K190" s="21">
        <v>0</v>
      </c>
      <c r="L190" s="21">
        <v>200</v>
      </c>
      <c r="M190" s="21">
        <v>0</v>
      </c>
      <c r="N190" s="21">
        <v>30</v>
      </c>
      <c r="O190" s="21">
        <v>0</v>
      </c>
    </row>
    <row r="191" spans="1:15" s="10" customFormat="1" ht="12.75">
      <c r="A191" s="43"/>
      <c r="B191" s="20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</row>
    <row r="192" spans="1:15" s="10" customFormat="1" ht="12.75">
      <c r="A192" s="44">
        <v>4</v>
      </c>
      <c r="B192" s="4" t="s">
        <v>184</v>
      </c>
      <c r="C192" s="58">
        <v>100</v>
      </c>
      <c r="D192" s="58">
        <v>0</v>
      </c>
      <c r="E192" s="21">
        <v>0</v>
      </c>
      <c r="F192" s="21">
        <v>0</v>
      </c>
      <c r="G192" s="21">
        <v>13</v>
      </c>
      <c r="H192" s="53">
        <v>0</v>
      </c>
      <c r="I192" s="21">
        <v>47.45</v>
      </c>
      <c r="J192" s="21">
        <v>173.06</v>
      </c>
      <c r="K192" s="21">
        <v>0</v>
      </c>
      <c r="L192" s="21">
        <v>330</v>
      </c>
      <c r="M192" s="53">
        <v>0</v>
      </c>
      <c r="N192" s="21">
        <v>55</v>
      </c>
      <c r="O192" s="53">
        <v>0</v>
      </c>
    </row>
    <row r="193" spans="1:15" s="10" customFormat="1" ht="12.75">
      <c r="A193" s="44"/>
      <c r="B193" s="4"/>
      <c r="C193" s="58"/>
      <c r="D193" s="58"/>
      <c r="E193" s="21"/>
      <c r="F193" s="21"/>
      <c r="G193" s="21"/>
      <c r="H193" s="53"/>
      <c r="I193" s="21"/>
      <c r="J193" s="21"/>
      <c r="K193" s="21"/>
      <c r="L193" s="21"/>
      <c r="M193" s="53"/>
      <c r="N193" s="21"/>
      <c r="O193" s="53"/>
    </row>
    <row r="194" spans="1:15" s="10" customFormat="1" ht="25.5">
      <c r="A194" s="44">
        <v>5</v>
      </c>
      <c r="B194" s="4" t="s">
        <v>180</v>
      </c>
      <c r="C194" s="58">
        <v>50</v>
      </c>
      <c r="D194" s="58">
        <v>50</v>
      </c>
      <c r="E194" s="21">
        <v>0</v>
      </c>
      <c r="F194" s="21">
        <v>0</v>
      </c>
      <c r="G194" s="21">
        <v>0</v>
      </c>
      <c r="H194" s="53">
        <v>250</v>
      </c>
      <c r="I194" s="21">
        <v>0</v>
      </c>
      <c r="J194" s="21">
        <v>75</v>
      </c>
      <c r="K194" s="21">
        <v>750</v>
      </c>
      <c r="L194" s="21">
        <v>1000</v>
      </c>
      <c r="M194" s="53">
        <v>1000</v>
      </c>
      <c r="N194" s="21">
        <v>200</v>
      </c>
      <c r="O194" s="53">
        <v>200</v>
      </c>
    </row>
    <row r="195" spans="1:15" s="10" customFormat="1" ht="12.75">
      <c r="A195" s="44"/>
      <c r="B195" s="4"/>
      <c r="C195" s="58"/>
      <c r="D195" s="58"/>
      <c r="E195" s="21"/>
      <c r="F195" s="21"/>
      <c r="G195" s="21"/>
      <c r="H195" s="53"/>
      <c r="I195" s="21"/>
      <c r="J195" s="21"/>
      <c r="K195" s="21"/>
      <c r="L195" s="21"/>
      <c r="M195" s="53"/>
      <c r="N195" s="21"/>
      <c r="O195" s="53"/>
    </row>
    <row r="196" spans="1:15" s="10" customFormat="1" ht="25.5">
      <c r="A196" s="44">
        <v>6</v>
      </c>
      <c r="B196" s="4" t="s">
        <v>181</v>
      </c>
      <c r="C196" s="58">
        <v>100</v>
      </c>
      <c r="D196" s="58">
        <v>0</v>
      </c>
      <c r="E196" s="21">
        <v>0</v>
      </c>
      <c r="F196" s="21">
        <v>0</v>
      </c>
      <c r="G196" s="21">
        <v>1.66</v>
      </c>
      <c r="H196" s="53">
        <v>0</v>
      </c>
      <c r="I196" s="21">
        <v>0</v>
      </c>
      <c r="J196" s="21">
        <v>5.67</v>
      </c>
      <c r="K196" s="21">
        <v>0</v>
      </c>
      <c r="L196" s="21">
        <v>10</v>
      </c>
      <c r="M196" s="53">
        <v>0</v>
      </c>
      <c r="N196" s="21">
        <v>2</v>
      </c>
      <c r="O196" s="53">
        <v>0</v>
      </c>
    </row>
    <row r="197" spans="1:15" s="10" customFormat="1" ht="6.75" customHeight="1">
      <c r="A197" s="44"/>
      <c r="B197" s="4"/>
      <c r="C197" s="58"/>
      <c r="D197" s="58"/>
      <c r="E197" s="21"/>
      <c r="F197" s="21"/>
      <c r="G197" s="21"/>
      <c r="H197" s="53"/>
      <c r="I197" s="21"/>
      <c r="J197" s="21"/>
      <c r="K197" s="21"/>
      <c r="L197" s="21"/>
      <c r="M197" s="53"/>
      <c r="N197" s="21"/>
      <c r="O197" s="53"/>
    </row>
    <row r="198" spans="1:15" s="10" customFormat="1" ht="12.75">
      <c r="A198" s="44">
        <v>7</v>
      </c>
      <c r="B198" s="4" t="s">
        <v>182</v>
      </c>
      <c r="C198" s="58">
        <v>100</v>
      </c>
      <c r="D198" s="58">
        <v>0</v>
      </c>
      <c r="E198" s="21">
        <v>0</v>
      </c>
      <c r="F198" s="21">
        <v>0</v>
      </c>
      <c r="G198" s="21">
        <v>0</v>
      </c>
      <c r="H198" s="53">
        <v>0</v>
      </c>
      <c r="I198" s="21">
        <v>0.01</v>
      </c>
      <c r="J198" s="21">
        <v>0.01</v>
      </c>
      <c r="K198" s="21">
        <v>0</v>
      </c>
      <c r="L198" s="21">
        <v>0</v>
      </c>
      <c r="M198" s="53">
        <v>0</v>
      </c>
      <c r="N198" s="21">
        <v>0</v>
      </c>
      <c r="O198" s="53">
        <v>0</v>
      </c>
    </row>
    <row r="199" spans="1:15" s="10" customFormat="1" ht="8.25" customHeight="1">
      <c r="A199" s="44"/>
      <c r="B199" s="4"/>
      <c r="C199" s="58"/>
      <c r="D199" s="58"/>
      <c r="E199" s="21"/>
      <c r="F199" s="21"/>
      <c r="G199" s="21"/>
      <c r="H199" s="53"/>
      <c r="I199" s="21"/>
      <c r="J199" s="21"/>
      <c r="K199" s="21"/>
      <c r="L199" s="21"/>
      <c r="M199" s="53"/>
      <c r="N199" s="21"/>
      <c r="O199" s="53"/>
    </row>
    <row r="200" spans="1:15" s="10" customFormat="1" ht="25.5">
      <c r="A200" s="44">
        <v>8</v>
      </c>
      <c r="B200" s="4" t="s">
        <v>183</v>
      </c>
      <c r="C200" s="58">
        <v>100</v>
      </c>
      <c r="D200" s="58">
        <v>0</v>
      </c>
      <c r="E200" s="21">
        <v>0</v>
      </c>
      <c r="F200" s="21">
        <v>0</v>
      </c>
      <c r="G200" s="21">
        <v>6</v>
      </c>
      <c r="H200" s="53">
        <v>0</v>
      </c>
      <c r="I200" s="21">
        <v>2.13</v>
      </c>
      <c r="J200" s="21">
        <v>6.5</v>
      </c>
      <c r="K200" s="21">
        <v>0</v>
      </c>
      <c r="L200" s="21">
        <v>25</v>
      </c>
      <c r="M200" s="53">
        <v>0</v>
      </c>
      <c r="N200" s="21">
        <v>5</v>
      </c>
      <c r="O200" s="53">
        <v>0</v>
      </c>
    </row>
    <row r="201" spans="1:15" s="10" customFormat="1" ht="8.25" customHeight="1">
      <c r="A201" s="44"/>
      <c r="B201" s="4"/>
      <c r="C201" s="58"/>
      <c r="D201" s="58"/>
      <c r="E201" s="21"/>
      <c r="F201" s="21"/>
      <c r="G201" s="21"/>
      <c r="H201" s="53"/>
      <c r="I201" s="21"/>
      <c r="J201" s="21"/>
      <c r="K201" s="21"/>
      <c r="L201" s="21"/>
      <c r="M201" s="53"/>
      <c r="N201" s="21"/>
      <c r="O201" s="53"/>
    </row>
    <row r="202" spans="1:15" s="10" customFormat="1" ht="25.5">
      <c r="A202" s="44">
        <v>9</v>
      </c>
      <c r="B202" s="4" t="s">
        <v>149</v>
      </c>
      <c r="C202" s="58">
        <v>100</v>
      </c>
      <c r="D202" s="58">
        <v>0</v>
      </c>
      <c r="E202" s="21">
        <v>0</v>
      </c>
      <c r="F202" s="21">
        <v>0</v>
      </c>
      <c r="G202" s="21">
        <v>0.7</v>
      </c>
      <c r="H202" s="53">
        <v>0</v>
      </c>
      <c r="I202" s="21">
        <v>0.33</v>
      </c>
      <c r="J202" s="21">
        <v>1.32</v>
      </c>
      <c r="K202" s="21">
        <v>0</v>
      </c>
      <c r="L202" s="21">
        <v>5</v>
      </c>
      <c r="M202" s="53">
        <v>0</v>
      </c>
      <c r="N202" s="21">
        <v>1</v>
      </c>
      <c r="O202" s="53">
        <v>0</v>
      </c>
    </row>
    <row r="203" spans="1:15" s="10" customFormat="1" ht="6.75" customHeight="1">
      <c r="A203" s="44"/>
      <c r="B203" s="4"/>
      <c r="C203" s="58"/>
      <c r="D203" s="58"/>
      <c r="E203" s="21"/>
      <c r="F203" s="21"/>
      <c r="G203" s="21"/>
      <c r="H203" s="53"/>
      <c r="I203" s="21"/>
      <c r="J203" s="21"/>
      <c r="K203" s="21"/>
      <c r="L203" s="21"/>
      <c r="M203" s="53"/>
      <c r="N203" s="21"/>
      <c r="O203" s="53"/>
    </row>
    <row r="204" spans="1:15" s="10" customFormat="1" ht="12.75">
      <c r="A204" s="44">
        <v>10</v>
      </c>
      <c r="B204" s="4" t="s">
        <v>189</v>
      </c>
      <c r="C204" s="58">
        <v>100</v>
      </c>
      <c r="D204" s="58">
        <v>0</v>
      </c>
      <c r="E204" s="68">
        <v>0</v>
      </c>
      <c r="F204" s="21">
        <v>0</v>
      </c>
      <c r="G204" s="21">
        <v>95.99</v>
      </c>
      <c r="H204" s="53">
        <v>0</v>
      </c>
      <c r="I204" s="21">
        <v>48.84</v>
      </c>
      <c r="J204" s="68">
        <v>0</v>
      </c>
      <c r="K204" s="21">
        <v>0</v>
      </c>
      <c r="L204" s="21">
        <v>0</v>
      </c>
      <c r="M204" s="53">
        <v>0</v>
      </c>
      <c r="N204" s="21">
        <v>0</v>
      </c>
      <c r="O204" s="53">
        <v>0</v>
      </c>
    </row>
    <row r="205" spans="1:15" s="10" customFormat="1" ht="12.75">
      <c r="A205" s="44"/>
      <c r="B205" s="4" t="s">
        <v>196</v>
      </c>
      <c r="C205" s="58"/>
      <c r="D205" s="58"/>
      <c r="E205" s="21"/>
      <c r="F205" s="21"/>
      <c r="G205" s="21"/>
      <c r="H205" s="53"/>
      <c r="I205" s="21"/>
      <c r="J205" s="21"/>
      <c r="K205" s="21"/>
      <c r="L205" s="21"/>
      <c r="M205" s="53"/>
      <c r="N205" s="21"/>
      <c r="O205" s="53"/>
    </row>
    <row r="206" spans="1:16" s="77" customFormat="1" ht="16.5" customHeight="1">
      <c r="A206" s="73"/>
      <c r="B206" s="74" t="s">
        <v>110</v>
      </c>
      <c r="C206" s="75"/>
      <c r="D206" s="75"/>
      <c r="E206" s="75">
        <f>SUBTOTAL(9,E180:E204)</f>
        <v>0</v>
      </c>
      <c r="F206" s="75">
        <f aca="true" t="shared" si="5" ref="F206:O206">SUBTOTAL(9,F180:F204)</f>
        <v>0</v>
      </c>
      <c r="G206" s="75">
        <f t="shared" si="5"/>
        <v>549.93</v>
      </c>
      <c r="H206" s="75">
        <f t="shared" si="5"/>
        <v>250</v>
      </c>
      <c r="I206" s="75">
        <f t="shared" si="5"/>
        <v>221.17000000000002</v>
      </c>
      <c r="J206" s="75">
        <f t="shared" si="5"/>
        <v>1392.1699999999998</v>
      </c>
      <c r="K206" s="75">
        <f t="shared" si="5"/>
        <v>750</v>
      </c>
      <c r="L206" s="75">
        <f t="shared" si="5"/>
        <v>2576</v>
      </c>
      <c r="M206" s="75">
        <f t="shared" si="5"/>
        <v>1000</v>
      </c>
      <c r="N206" s="75">
        <f t="shared" si="5"/>
        <v>520.9200000000001</v>
      </c>
      <c r="O206" s="75">
        <f t="shared" si="5"/>
        <v>200</v>
      </c>
      <c r="P206" s="76"/>
    </row>
    <row r="207" spans="1:15" s="10" customFormat="1" ht="8.25" customHeight="1">
      <c r="A207" s="42"/>
      <c r="B207" s="4"/>
      <c r="C207" s="58"/>
      <c r="D207" s="58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1:15" s="10" customFormat="1" ht="12.75">
      <c r="A208" s="41" t="s">
        <v>102</v>
      </c>
      <c r="B208" s="17" t="s">
        <v>101</v>
      </c>
      <c r="C208" s="58"/>
      <c r="D208" s="58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1:15" s="10" customFormat="1" ht="9" customHeight="1">
      <c r="A209" s="43"/>
      <c r="B209" s="20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1:15" s="10" customFormat="1" ht="17.25" customHeight="1">
      <c r="A210" s="42"/>
      <c r="B210" s="101" t="s">
        <v>141</v>
      </c>
      <c r="C210" s="101"/>
      <c r="D210" s="56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1:15" s="10" customFormat="1" ht="5.25" customHeight="1">
      <c r="A211" s="43"/>
      <c r="B211" s="20"/>
      <c r="C211" s="55"/>
      <c r="D211" s="55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1:15" s="10" customFormat="1" ht="12.75">
      <c r="A212" s="42"/>
      <c r="B212" s="4" t="s">
        <v>36</v>
      </c>
      <c r="C212" s="56"/>
      <c r="D212" s="56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1:15" s="10" customFormat="1" ht="12.75">
      <c r="A213" s="42"/>
      <c r="B213" s="4"/>
      <c r="C213" s="56"/>
      <c r="D213" s="56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1:15" s="10" customFormat="1" ht="24.75" customHeight="1">
      <c r="A214" s="42" t="s">
        <v>22</v>
      </c>
      <c r="B214" s="4" t="s">
        <v>75</v>
      </c>
      <c r="C214" s="58">
        <v>100</v>
      </c>
      <c r="D214" s="58">
        <v>0</v>
      </c>
      <c r="E214" s="21">
        <v>0</v>
      </c>
      <c r="F214" s="53">
        <v>0</v>
      </c>
      <c r="G214" s="21">
        <v>5.59</v>
      </c>
      <c r="H214" s="21">
        <v>0</v>
      </c>
      <c r="I214" s="21">
        <v>5.5</v>
      </c>
      <c r="J214" s="21">
        <v>22.51</v>
      </c>
      <c r="K214" s="53">
        <v>0</v>
      </c>
      <c r="L214" s="21">
        <v>30</v>
      </c>
      <c r="M214" s="21">
        <v>0</v>
      </c>
      <c r="N214" s="21">
        <v>5.5</v>
      </c>
      <c r="O214" s="21">
        <v>0</v>
      </c>
    </row>
    <row r="215" spans="1:15" s="10" customFormat="1" ht="9" customHeight="1">
      <c r="A215" s="43"/>
      <c r="B215" s="20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1:15" s="10" customFormat="1" ht="12.75">
      <c r="A216" s="42" t="s">
        <v>23</v>
      </c>
      <c r="B216" s="4" t="s">
        <v>76</v>
      </c>
      <c r="C216" s="58">
        <v>100</v>
      </c>
      <c r="D216" s="58">
        <v>0</v>
      </c>
      <c r="E216" s="21">
        <v>0</v>
      </c>
      <c r="F216" s="53">
        <v>0</v>
      </c>
      <c r="G216" s="53">
        <v>1.78</v>
      </c>
      <c r="H216" s="53">
        <v>0</v>
      </c>
      <c r="I216" s="53">
        <v>1.78</v>
      </c>
      <c r="J216" s="21">
        <v>14.51</v>
      </c>
      <c r="K216" s="53">
        <v>0</v>
      </c>
      <c r="L216" s="53">
        <v>16.08</v>
      </c>
      <c r="M216" s="53">
        <v>0</v>
      </c>
      <c r="N216" s="53">
        <v>3.38</v>
      </c>
      <c r="O216" s="53">
        <v>0</v>
      </c>
    </row>
    <row r="217" spans="1:15" s="10" customFormat="1" ht="9" customHeight="1">
      <c r="A217" s="43"/>
      <c r="B217" s="20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1:15" s="10" customFormat="1" ht="2.25" customHeight="1">
      <c r="A218" s="42"/>
      <c r="B218" s="4"/>
      <c r="C218" s="58"/>
      <c r="D218" s="58"/>
      <c r="E218" s="69"/>
      <c r="F218" s="21"/>
      <c r="G218" s="21"/>
      <c r="H218" s="21"/>
      <c r="I218" s="21"/>
      <c r="J218" s="69"/>
      <c r="K218" s="21"/>
      <c r="L218" s="21"/>
      <c r="M218" s="21"/>
      <c r="N218" s="21"/>
      <c r="O218" s="21"/>
    </row>
    <row r="219" spans="1:15" s="39" customFormat="1" ht="15" customHeight="1">
      <c r="A219" s="48"/>
      <c r="B219" s="64" t="s">
        <v>110</v>
      </c>
      <c r="C219" s="61"/>
      <c r="D219" s="61"/>
      <c r="E219" s="61">
        <f>SUBTOTAL(9,E214:E216)</f>
        <v>0</v>
      </c>
      <c r="F219" s="61">
        <f aca="true" t="shared" si="6" ref="F219:O219">SUBTOTAL(9,F214:F216)</f>
        <v>0</v>
      </c>
      <c r="G219" s="61">
        <f t="shared" si="6"/>
        <v>7.37</v>
      </c>
      <c r="H219" s="61">
        <f t="shared" si="6"/>
        <v>0</v>
      </c>
      <c r="I219" s="61">
        <f t="shared" si="6"/>
        <v>7.28</v>
      </c>
      <c r="J219" s="61">
        <f t="shared" si="6"/>
        <v>37.02</v>
      </c>
      <c r="K219" s="61">
        <f t="shared" si="6"/>
        <v>0</v>
      </c>
      <c r="L219" s="61">
        <f t="shared" si="6"/>
        <v>46.08</v>
      </c>
      <c r="M219" s="61">
        <f t="shared" si="6"/>
        <v>0</v>
      </c>
      <c r="N219" s="61">
        <f t="shared" si="6"/>
        <v>8.879999999999999</v>
      </c>
      <c r="O219" s="61">
        <f t="shared" si="6"/>
        <v>0</v>
      </c>
    </row>
    <row r="220" spans="1:15" s="10" customFormat="1" ht="9" customHeight="1">
      <c r="A220" s="42"/>
      <c r="B220" s="4"/>
      <c r="C220" s="58"/>
      <c r="D220" s="58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1:15" s="10" customFormat="1" ht="12.75">
      <c r="A221" s="41" t="s">
        <v>127</v>
      </c>
      <c r="B221" s="17" t="s">
        <v>103</v>
      </c>
      <c r="C221" s="58"/>
      <c r="D221" s="58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1:15" s="10" customFormat="1" ht="6.75" customHeight="1">
      <c r="A222" s="43"/>
      <c r="B222" s="20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1:15" s="10" customFormat="1" ht="25.5">
      <c r="A223" s="42"/>
      <c r="B223" s="4" t="s">
        <v>121</v>
      </c>
      <c r="C223" s="58"/>
      <c r="D223" s="58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1:15" s="10" customFormat="1" ht="5.25" customHeight="1">
      <c r="A224" s="42"/>
      <c r="B224" s="4"/>
      <c r="C224" s="58"/>
      <c r="D224" s="58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1:15" s="10" customFormat="1" ht="12.75">
      <c r="A225" s="42"/>
      <c r="B225" s="4" t="s">
        <v>36</v>
      </c>
      <c r="C225" s="58"/>
      <c r="D225" s="58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1:15" s="10" customFormat="1" ht="6" customHeight="1">
      <c r="A226" s="43"/>
      <c r="B226" s="20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1:15" s="10" customFormat="1" ht="12.75">
      <c r="A227" s="42" t="s">
        <v>22</v>
      </c>
      <c r="B227" s="4" t="s">
        <v>77</v>
      </c>
      <c r="C227" s="58">
        <v>100</v>
      </c>
      <c r="D227" s="58">
        <v>0</v>
      </c>
      <c r="E227" s="53">
        <v>0</v>
      </c>
      <c r="F227" s="53">
        <v>0</v>
      </c>
      <c r="G227" s="53">
        <v>5</v>
      </c>
      <c r="H227" s="21">
        <v>0</v>
      </c>
      <c r="I227" s="21">
        <v>5</v>
      </c>
      <c r="J227" s="53">
        <v>25</v>
      </c>
      <c r="K227" s="53">
        <v>0</v>
      </c>
      <c r="L227" s="53">
        <v>50</v>
      </c>
      <c r="M227" s="53">
        <v>0</v>
      </c>
      <c r="N227" s="53">
        <v>7</v>
      </c>
      <c r="O227" s="53">
        <v>0</v>
      </c>
    </row>
    <row r="228" spans="1:15" s="10" customFormat="1" ht="12.75">
      <c r="A228" s="42"/>
      <c r="B228" s="4" t="s">
        <v>78</v>
      </c>
      <c r="C228" s="58"/>
      <c r="D228" s="58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1:15" s="10" customFormat="1" ht="9" customHeight="1">
      <c r="A229" s="43"/>
      <c r="B229" s="20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1:15" s="10" customFormat="1" ht="12.75">
      <c r="A230" s="41" t="s">
        <v>128</v>
      </c>
      <c r="B230" s="17" t="s">
        <v>79</v>
      </c>
      <c r="C230" s="58"/>
      <c r="D230" s="58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1:15" s="10" customFormat="1" ht="6" customHeight="1">
      <c r="A231" s="43"/>
      <c r="B231" s="20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1:15" s="10" customFormat="1" ht="25.5">
      <c r="A232" s="42"/>
      <c r="B232" s="4" t="s">
        <v>122</v>
      </c>
      <c r="C232" s="58"/>
      <c r="D232" s="58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1:15" s="10" customFormat="1" ht="6.75" customHeight="1">
      <c r="A233" s="43"/>
      <c r="B233" s="20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1:15" s="10" customFormat="1" ht="12.75">
      <c r="A234" s="42"/>
      <c r="B234" s="4" t="s">
        <v>36</v>
      </c>
      <c r="C234" s="58"/>
      <c r="D234" s="58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1:15" s="10" customFormat="1" ht="6.75" customHeight="1">
      <c r="A235" s="42"/>
      <c r="B235" s="4" t="s">
        <v>21</v>
      </c>
      <c r="C235" s="58"/>
      <c r="D235" s="58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1:28" s="10" customFormat="1" ht="38.25">
      <c r="A236" s="44" t="s">
        <v>22</v>
      </c>
      <c r="B236" s="4" t="s">
        <v>219</v>
      </c>
      <c r="C236" s="58">
        <v>100</v>
      </c>
      <c r="D236" s="58">
        <v>0</v>
      </c>
      <c r="E236" s="21">
        <v>173.14</v>
      </c>
      <c r="F236" s="53">
        <v>0</v>
      </c>
      <c r="G236" s="58">
        <v>40</v>
      </c>
      <c r="H236" s="58">
        <v>0</v>
      </c>
      <c r="I236" s="58">
        <v>46.86</v>
      </c>
      <c r="J236" s="21">
        <v>179.09</v>
      </c>
      <c r="K236" s="53">
        <v>0</v>
      </c>
      <c r="L236" s="58">
        <v>228.56</v>
      </c>
      <c r="M236" s="58">
        <v>0</v>
      </c>
      <c r="N236" s="58">
        <v>37.44</v>
      </c>
      <c r="O236" s="58">
        <v>0</v>
      </c>
      <c r="P236" s="25"/>
      <c r="Q236" s="22"/>
      <c r="R236" s="24"/>
      <c r="S236" s="24"/>
      <c r="T236" s="21"/>
      <c r="U236" s="27"/>
      <c r="V236" s="21"/>
      <c r="W236" s="27"/>
      <c r="X236" s="21"/>
      <c r="Y236" s="27"/>
      <c r="Z236" s="21"/>
      <c r="AA236" s="27"/>
      <c r="AB236" s="8"/>
    </row>
    <row r="237" spans="1:15" s="10" customFormat="1" ht="8.25" customHeight="1">
      <c r="A237" s="43"/>
      <c r="B237" s="20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1:15" s="10" customFormat="1" ht="12.75">
      <c r="A238" s="41" t="s">
        <v>104</v>
      </c>
      <c r="B238" s="17" t="s">
        <v>105</v>
      </c>
      <c r="C238" s="58"/>
      <c r="D238" s="58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1:15" s="10" customFormat="1" ht="8.25" customHeight="1">
      <c r="A239" s="42" t="s">
        <v>21</v>
      </c>
      <c r="B239" s="4"/>
      <c r="C239" s="58"/>
      <c r="D239" s="58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1:15" s="10" customFormat="1" ht="12.75">
      <c r="A240" s="42"/>
      <c r="B240" s="4" t="s">
        <v>164</v>
      </c>
      <c r="C240" s="58"/>
      <c r="D240" s="58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1:15" s="10" customFormat="1" ht="12.75">
      <c r="A241" s="43"/>
      <c r="B241" s="20" t="s">
        <v>165</v>
      </c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1:15" s="10" customFormat="1" ht="6" customHeight="1">
      <c r="A242" s="43"/>
      <c r="B242" s="20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1:15" s="10" customFormat="1" ht="12.75">
      <c r="A243" s="42"/>
      <c r="B243" s="4" t="s">
        <v>158</v>
      </c>
      <c r="C243" s="58"/>
      <c r="D243" s="58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1:15" s="10" customFormat="1" ht="10.5" customHeight="1">
      <c r="A244" s="42"/>
      <c r="B244" s="4" t="s">
        <v>21</v>
      </c>
      <c r="C244" s="58"/>
      <c r="D244" s="58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1:15" s="10" customFormat="1" ht="12.75">
      <c r="A245" s="44" t="s">
        <v>22</v>
      </c>
      <c r="B245" s="4" t="s">
        <v>166</v>
      </c>
      <c r="C245" s="58">
        <v>100</v>
      </c>
      <c r="D245" s="58">
        <v>0</v>
      </c>
      <c r="E245" s="21">
        <v>0.01</v>
      </c>
      <c r="F245" s="21">
        <v>0</v>
      </c>
      <c r="G245" s="21">
        <v>11.69</v>
      </c>
      <c r="H245" s="58">
        <v>0</v>
      </c>
      <c r="I245" s="21">
        <v>11.69</v>
      </c>
      <c r="J245" s="21">
        <v>11.69</v>
      </c>
      <c r="K245" s="21">
        <v>0</v>
      </c>
      <c r="L245" s="21">
        <v>50</v>
      </c>
      <c r="M245" s="58">
        <v>0</v>
      </c>
      <c r="N245" s="21">
        <v>10</v>
      </c>
      <c r="O245" s="58">
        <v>0</v>
      </c>
    </row>
    <row r="246" spans="1:15" s="10" customFormat="1" ht="12.75">
      <c r="A246" s="42"/>
      <c r="B246" s="4" t="s">
        <v>167</v>
      </c>
      <c r="C246" s="58"/>
      <c r="D246" s="58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1:15" s="10" customFormat="1" ht="12.75">
      <c r="A247" s="42"/>
      <c r="B247" s="4"/>
      <c r="C247" s="58"/>
      <c r="D247" s="58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1:15" s="10" customFormat="1" ht="12.75">
      <c r="A248" s="44" t="s">
        <v>23</v>
      </c>
      <c r="B248" s="4" t="s">
        <v>224</v>
      </c>
      <c r="C248" s="58">
        <v>100</v>
      </c>
      <c r="D248" s="58">
        <v>0</v>
      </c>
      <c r="E248" s="21">
        <v>0.01</v>
      </c>
      <c r="F248" s="21">
        <v>0</v>
      </c>
      <c r="G248" s="21">
        <v>103.01</v>
      </c>
      <c r="H248" s="21">
        <v>0</v>
      </c>
      <c r="I248" s="21">
        <v>103.01</v>
      </c>
      <c r="J248" s="21">
        <v>103.01</v>
      </c>
      <c r="K248" s="21">
        <v>0</v>
      </c>
      <c r="L248" s="21">
        <v>100</v>
      </c>
      <c r="M248" s="21">
        <v>0</v>
      </c>
      <c r="N248" s="21">
        <v>20</v>
      </c>
      <c r="O248" s="21">
        <v>0</v>
      </c>
    </row>
    <row r="249" spans="1:15" s="10" customFormat="1" ht="12.75">
      <c r="A249" s="42"/>
      <c r="B249" s="4"/>
      <c r="C249" s="58"/>
      <c r="D249" s="58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1:15" s="10" customFormat="1" ht="25.5">
      <c r="A250" s="44" t="s">
        <v>28</v>
      </c>
      <c r="B250" s="4" t="s">
        <v>225</v>
      </c>
      <c r="C250" s="58">
        <v>100</v>
      </c>
      <c r="D250" s="58">
        <v>0</v>
      </c>
      <c r="E250" s="21">
        <v>0.01</v>
      </c>
      <c r="F250" s="21">
        <v>0</v>
      </c>
      <c r="G250" s="21">
        <v>0.38</v>
      </c>
      <c r="H250" s="21">
        <v>0</v>
      </c>
      <c r="I250" s="21">
        <v>0.38</v>
      </c>
      <c r="J250" s="21">
        <v>1</v>
      </c>
      <c r="K250" s="21">
        <v>0</v>
      </c>
      <c r="L250" s="21">
        <v>50</v>
      </c>
      <c r="M250" s="21">
        <v>0</v>
      </c>
      <c r="N250" s="21">
        <v>10</v>
      </c>
      <c r="O250" s="21">
        <v>0</v>
      </c>
    </row>
    <row r="251" spans="1:15" s="10" customFormat="1" ht="7.5" customHeight="1">
      <c r="A251" s="42"/>
      <c r="B251" s="4"/>
      <c r="C251" s="58"/>
      <c r="D251" s="58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1:15" s="33" customFormat="1" ht="12.75">
      <c r="A252" s="41"/>
      <c r="B252" s="17" t="s">
        <v>177</v>
      </c>
      <c r="C252" s="61"/>
      <c r="D252" s="61"/>
      <c r="E252" s="61">
        <f>SUBTOTAL(9,E245:E250)</f>
        <v>0.03</v>
      </c>
      <c r="F252" s="61">
        <f aca="true" t="shared" si="7" ref="F252:O252">SUBTOTAL(9,F245:F250)</f>
        <v>0</v>
      </c>
      <c r="G252" s="61">
        <f t="shared" si="7"/>
        <v>115.08</v>
      </c>
      <c r="H252" s="61">
        <f t="shared" si="7"/>
        <v>0</v>
      </c>
      <c r="I252" s="61">
        <f t="shared" si="7"/>
        <v>115.08</v>
      </c>
      <c r="J252" s="61">
        <f t="shared" si="7"/>
        <v>115.7</v>
      </c>
      <c r="K252" s="61">
        <f t="shared" si="7"/>
        <v>0</v>
      </c>
      <c r="L252" s="61">
        <f t="shared" si="7"/>
        <v>200</v>
      </c>
      <c r="M252" s="61">
        <f t="shared" si="7"/>
        <v>0</v>
      </c>
      <c r="N252" s="61">
        <f t="shared" si="7"/>
        <v>40</v>
      </c>
      <c r="O252" s="61">
        <f t="shared" si="7"/>
        <v>0</v>
      </c>
    </row>
    <row r="253" spans="1:15" s="10" customFormat="1" ht="12.75">
      <c r="A253" s="42"/>
      <c r="B253" s="4"/>
      <c r="C253" s="58"/>
      <c r="D253" s="58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</row>
    <row r="254" spans="1:15" s="10" customFormat="1" ht="12.75">
      <c r="A254" s="41" t="s">
        <v>106</v>
      </c>
      <c r="B254" s="100" t="s">
        <v>186</v>
      </c>
      <c r="C254" s="100"/>
      <c r="D254" s="56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</row>
    <row r="255" spans="1:15" s="10" customFormat="1" ht="12.75">
      <c r="A255" s="41"/>
      <c r="B255" s="26"/>
      <c r="C255" s="26"/>
      <c r="D255" s="56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</row>
    <row r="256" spans="1:15" s="10" customFormat="1" ht="15" customHeight="1">
      <c r="A256" s="42"/>
      <c r="B256" s="4" t="s">
        <v>160</v>
      </c>
      <c r="C256" s="56"/>
      <c r="D256" s="56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</row>
    <row r="257" spans="1:15" s="10" customFormat="1" ht="12.75">
      <c r="A257" s="43"/>
      <c r="B257" s="20"/>
      <c r="C257" s="55"/>
      <c r="D257" s="55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</row>
    <row r="258" spans="1:15" s="10" customFormat="1" ht="12.75">
      <c r="A258" s="42"/>
      <c r="B258" s="4" t="s">
        <v>158</v>
      </c>
      <c r="C258" s="56"/>
      <c r="D258" s="56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</row>
    <row r="259" spans="2:15" ht="15">
      <c r="B259" s="70"/>
      <c r="C259" s="70"/>
      <c r="D259" s="71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</row>
    <row r="260" spans="1:16" s="10" customFormat="1" ht="12.75">
      <c r="A260" s="44" t="s">
        <v>22</v>
      </c>
      <c r="B260" s="4" t="s">
        <v>161</v>
      </c>
      <c r="C260" s="58">
        <v>100</v>
      </c>
      <c r="D260" s="58">
        <v>0</v>
      </c>
      <c r="E260" s="53">
        <v>0</v>
      </c>
      <c r="F260" s="53">
        <v>0</v>
      </c>
      <c r="G260" s="21">
        <v>231.3</v>
      </c>
      <c r="H260" s="53">
        <v>0</v>
      </c>
      <c r="I260" s="21">
        <v>235</v>
      </c>
      <c r="J260" s="53">
        <v>0</v>
      </c>
      <c r="K260" s="53">
        <v>0</v>
      </c>
      <c r="L260" s="21">
        <v>1250</v>
      </c>
      <c r="M260" s="53">
        <v>0</v>
      </c>
      <c r="N260" s="21">
        <v>250</v>
      </c>
      <c r="O260" s="53">
        <v>0</v>
      </c>
      <c r="P260" s="19"/>
    </row>
    <row r="261" spans="1:15" s="10" customFormat="1" ht="25.5" customHeight="1">
      <c r="A261" s="42"/>
      <c r="B261" s="4" t="s">
        <v>159</v>
      </c>
      <c r="C261" s="58"/>
      <c r="D261" s="58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</row>
    <row r="262" spans="1:15" s="10" customFormat="1" ht="15" customHeight="1">
      <c r="A262" s="42"/>
      <c r="B262" s="4"/>
      <c r="C262" s="58"/>
      <c r="D262" s="58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</row>
    <row r="263" spans="1:15" s="10" customFormat="1" ht="12.75">
      <c r="A263" s="43">
        <v>2</v>
      </c>
      <c r="B263" s="20" t="s">
        <v>226</v>
      </c>
      <c r="C263" s="21">
        <v>100</v>
      </c>
      <c r="D263" s="21">
        <v>0</v>
      </c>
      <c r="E263" s="21">
        <v>0</v>
      </c>
      <c r="F263" s="21">
        <v>0</v>
      </c>
      <c r="G263" s="21">
        <v>14.8</v>
      </c>
      <c r="H263" s="21">
        <v>0</v>
      </c>
      <c r="I263" s="21">
        <v>14.8</v>
      </c>
      <c r="J263" s="21">
        <v>0</v>
      </c>
      <c r="K263" s="21">
        <v>0</v>
      </c>
      <c r="L263" s="21">
        <v>75</v>
      </c>
      <c r="M263" s="21">
        <v>0</v>
      </c>
      <c r="N263" s="21">
        <v>0</v>
      </c>
      <c r="O263" s="21">
        <v>0</v>
      </c>
    </row>
    <row r="264" spans="1:15" s="10" customFormat="1" ht="12.75">
      <c r="A264" s="43"/>
      <c r="B264" s="20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</row>
    <row r="265" spans="1:15" s="10" customFormat="1" ht="12.75">
      <c r="A265" s="41"/>
      <c r="B265" s="17" t="s">
        <v>110</v>
      </c>
      <c r="C265" s="61"/>
      <c r="D265" s="61"/>
      <c r="E265" s="61">
        <f>SUBTOTAL(9,E260:E263)</f>
        <v>0</v>
      </c>
      <c r="F265" s="61">
        <f aca="true" t="shared" si="8" ref="F265:O265">SUBTOTAL(9,F260:F263)</f>
        <v>0</v>
      </c>
      <c r="G265" s="61">
        <f t="shared" si="8"/>
        <v>246.10000000000002</v>
      </c>
      <c r="H265" s="61">
        <f t="shared" si="8"/>
        <v>0</v>
      </c>
      <c r="I265" s="61">
        <f t="shared" si="8"/>
        <v>249.8</v>
      </c>
      <c r="J265" s="61">
        <f t="shared" si="8"/>
        <v>0</v>
      </c>
      <c r="K265" s="61">
        <f t="shared" si="8"/>
        <v>0</v>
      </c>
      <c r="L265" s="61">
        <f t="shared" si="8"/>
        <v>1325</v>
      </c>
      <c r="M265" s="61">
        <f t="shared" si="8"/>
        <v>0</v>
      </c>
      <c r="N265" s="61">
        <f t="shared" si="8"/>
        <v>250</v>
      </c>
      <c r="O265" s="61">
        <f t="shared" si="8"/>
        <v>0</v>
      </c>
    </row>
    <row r="266" spans="1:15" s="10" customFormat="1" ht="12.75">
      <c r="A266" s="41"/>
      <c r="B266" s="17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</row>
    <row r="267" spans="1:15" s="33" customFormat="1" ht="12.75">
      <c r="A267" s="47" t="s">
        <v>130</v>
      </c>
      <c r="B267" s="65" t="s">
        <v>147</v>
      </c>
      <c r="C267" s="60"/>
      <c r="D267" s="60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</row>
    <row r="268" spans="1:15" s="10" customFormat="1" ht="12.75">
      <c r="A268" s="43"/>
      <c r="B268" s="20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</row>
    <row r="269" spans="1:15" s="10" customFormat="1" ht="25.5">
      <c r="A269" s="42" t="s">
        <v>21</v>
      </c>
      <c r="B269" s="4" t="s">
        <v>168</v>
      </c>
      <c r="C269" s="58"/>
      <c r="D269" s="58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</row>
    <row r="270" spans="1:15" s="10" customFormat="1" ht="12.75">
      <c r="A270" s="43"/>
      <c r="B270" s="20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</row>
    <row r="271" spans="1:15" s="10" customFormat="1" ht="12.75">
      <c r="A271" s="42" t="s">
        <v>21</v>
      </c>
      <c r="B271" s="4" t="s">
        <v>169</v>
      </c>
      <c r="C271" s="58"/>
      <c r="D271" s="58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</row>
    <row r="272" spans="1:15" s="10" customFormat="1" ht="12.75">
      <c r="A272" s="42"/>
      <c r="B272" s="4" t="s">
        <v>21</v>
      </c>
      <c r="C272" s="58"/>
      <c r="D272" s="58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</row>
    <row r="273" spans="1:16" s="10" customFormat="1" ht="12.75">
      <c r="A273" s="42" t="s">
        <v>22</v>
      </c>
      <c r="B273" s="4" t="s">
        <v>80</v>
      </c>
      <c r="C273" s="58">
        <v>100</v>
      </c>
      <c r="D273" s="58">
        <v>0</v>
      </c>
      <c r="E273" s="21">
        <v>24.58</v>
      </c>
      <c r="F273" s="58">
        <v>0</v>
      </c>
      <c r="G273" s="21">
        <v>18.5</v>
      </c>
      <c r="H273" s="21">
        <v>0</v>
      </c>
      <c r="I273" s="21">
        <v>9</v>
      </c>
      <c r="J273" s="21">
        <v>39.29</v>
      </c>
      <c r="K273" s="58">
        <v>0</v>
      </c>
      <c r="L273" s="21">
        <v>97</v>
      </c>
      <c r="M273" s="21">
        <v>0</v>
      </c>
      <c r="N273" s="21">
        <v>18.5</v>
      </c>
      <c r="O273" s="21">
        <v>0</v>
      </c>
      <c r="P273" s="8"/>
    </row>
    <row r="274" spans="1:15" s="10" customFormat="1" ht="12.75">
      <c r="A274" s="43"/>
      <c r="B274" s="20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</row>
    <row r="275" spans="1:16" s="10" customFormat="1" ht="12.75">
      <c r="A275" s="42" t="s">
        <v>23</v>
      </c>
      <c r="B275" s="4" t="s">
        <v>81</v>
      </c>
      <c r="C275" s="58">
        <v>100</v>
      </c>
      <c r="D275" s="58">
        <v>0</v>
      </c>
      <c r="E275" s="21">
        <v>34.82</v>
      </c>
      <c r="F275" s="58">
        <v>0</v>
      </c>
      <c r="G275" s="21">
        <v>7</v>
      </c>
      <c r="H275" s="21">
        <v>0</v>
      </c>
      <c r="I275" s="21">
        <v>7.5</v>
      </c>
      <c r="J275" s="21">
        <v>22.79</v>
      </c>
      <c r="K275" s="58">
        <v>0</v>
      </c>
      <c r="L275" s="21">
        <v>91</v>
      </c>
      <c r="M275" s="21">
        <v>0</v>
      </c>
      <c r="N275" s="21">
        <v>15</v>
      </c>
      <c r="O275" s="21">
        <v>0</v>
      </c>
      <c r="P275" s="8"/>
    </row>
    <row r="276" spans="1:15" s="10" customFormat="1" ht="12.75">
      <c r="A276" s="43"/>
      <c r="B276" s="20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</row>
    <row r="277" spans="1:16" s="10" customFormat="1" ht="12.75">
      <c r="A277" s="42" t="s">
        <v>28</v>
      </c>
      <c r="B277" s="4" t="s">
        <v>170</v>
      </c>
      <c r="C277" s="58">
        <v>100</v>
      </c>
      <c r="D277" s="58">
        <v>0</v>
      </c>
      <c r="E277" s="21">
        <v>11</v>
      </c>
      <c r="F277" s="58">
        <v>0</v>
      </c>
      <c r="G277" s="21">
        <v>5</v>
      </c>
      <c r="H277" s="21">
        <v>0</v>
      </c>
      <c r="I277" s="21">
        <v>6.5</v>
      </c>
      <c r="J277" s="21">
        <v>16.87</v>
      </c>
      <c r="K277" s="58">
        <v>0</v>
      </c>
      <c r="L277" s="58">
        <v>80</v>
      </c>
      <c r="M277" s="21">
        <v>0</v>
      </c>
      <c r="N277" s="21">
        <v>15</v>
      </c>
      <c r="O277" s="21">
        <v>0</v>
      </c>
      <c r="P277" s="8"/>
    </row>
    <row r="278" spans="1:16" s="10" customFormat="1" ht="12.75">
      <c r="A278" s="42"/>
      <c r="B278" s="4"/>
      <c r="C278" s="58"/>
      <c r="D278" s="58"/>
      <c r="E278" s="21"/>
      <c r="F278" s="58"/>
      <c r="G278" s="21"/>
      <c r="H278" s="21"/>
      <c r="I278" s="21"/>
      <c r="J278" s="21"/>
      <c r="K278" s="58"/>
      <c r="L278" s="21"/>
      <c r="M278" s="21"/>
      <c r="N278" s="21"/>
      <c r="O278" s="21"/>
      <c r="P278" s="8"/>
    </row>
    <row r="279" spans="1:16" s="10" customFormat="1" ht="12.75">
      <c r="A279" s="42">
        <v>4</v>
      </c>
      <c r="B279" s="4" t="s">
        <v>205</v>
      </c>
      <c r="C279" s="58">
        <v>100</v>
      </c>
      <c r="D279" s="58">
        <v>0</v>
      </c>
      <c r="E279" s="21">
        <v>0</v>
      </c>
      <c r="F279" s="58">
        <v>0</v>
      </c>
      <c r="G279" s="21">
        <v>5.98</v>
      </c>
      <c r="H279" s="21">
        <v>0</v>
      </c>
      <c r="I279" s="21">
        <v>5.6</v>
      </c>
      <c r="J279" s="10">
        <v>23.98</v>
      </c>
      <c r="K279" s="21">
        <v>0</v>
      </c>
      <c r="L279" s="21">
        <v>6</v>
      </c>
      <c r="M279" s="58">
        <v>0</v>
      </c>
      <c r="N279" s="21">
        <v>6</v>
      </c>
      <c r="O279" s="21">
        <v>0</v>
      </c>
      <c r="P279" s="8"/>
    </row>
    <row r="280" spans="1:16" s="10" customFormat="1" ht="12.75">
      <c r="A280" s="42"/>
      <c r="B280" s="4"/>
      <c r="C280" s="58"/>
      <c r="D280" s="58"/>
      <c r="E280" s="21"/>
      <c r="F280" s="58"/>
      <c r="G280" s="21"/>
      <c r="H280" s="21"/>
      <c r="I280" s="21"/>
      <c r="J280" s="21"/>
      <c r="K280" s="58"/>
      <c r="L280" s="21"/>
      <c r="M280" s="21"/>
      <c r="N280" s="21"/>
      <c r="O280" s="21"/>
      <c r="P280" s="8"/>
    </row>
    <row r="281" spans="1:15" s="33" customFormat="1" ht="12.75">
      <c r="A281" s="41"/>
      <c r="B281" s="17" t="s">
        <v>110</v>
      </c>
      <c r="C281" s="61"/>
      <c r="D281" s="61"/>
      <c r="E281" s="61">
        <f>SUBTOTAL(9,E273:E279)</f>
        <v>70.4</v>
      </c>
      <c r="F281" s="61">
        <f aca="true" t="shared" si="9" ref="F281:M281">SUBTOTAL(9,F273:F279)</f>
        <v>0</v>
      </c>
      <c r="G281" s="61">
        <f t="shared" si="9"/>
        <v>36.480000000000004</v>
      </c>
      <c r="H281" s="61">
        <f t="shared" si="9"/>
        <v>0</v>
      </c>
      <c r="I281" s="61">
        <f t="shared" si="9"/>
        <v>28.6</v>
      </c>
      <c r="J281" s="61">
        <f t="shared" si="9"/>
        <v>102.93</v>
      </c>
      <c r="K281" s="61">
        <f t="shared" si="9"/>
        <v>0</v>
      </c>
      <c r="L281" s="61">
        <f t="shared" si="9"/>
        <v>274</v>
      </c>
      <c r="M281" s="61">
        <f t="shared" si="9"/>
        <v>0</v>
      </c>
      <c r="N281" s="61">
        <f>SUBTOTAL(9,N273:N279)</f>
        <v>54.5</v>
      </c>
      <c r="O281" s="61">
        <f>SUBTOTAL(9,O273:O279)</f>
        <v>0</v>
      </c>
    </row>
    <row r="282" spans="1:15" s="10" customFormat="1" ht="12.75">
      <c r="A282" s="43"/>
      <c r="B282" s="20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</row>
    <row r="283" spans="1:15" s="33" customFormat="1" ht="12.75">
      <c r="A283" s="47" t="s">
        <v>131</v>
      </c>
      <c r="B283" s="65" t="s">
        <v>132</v>
      </c>
      <c r="C283" s="60"/>
      <c r="D283" s="60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</row>
    <row r="284" spans="1:15" s="10" customFormat="1" ht="6.75" customHeight="1">
      <c r="A284" s="43"/>
      <c r="B284" s="20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</row>
    <row r="285" spans="1:15" s="10" customFormat="1" ht="25.5">
      <c r="A285" s="42"/>
      <c r="B285" s="4" t="s">
        <v>171</v>
      </c>
      <c r="C285" s="58"/>
      <c r="D285" s="58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</row>
    <row r="286" spans="1:15" s="10" customFormat="1" ht="10.5" customHeight="1">
      <c r="A286" s="43"/>
      <c r="B286" s="20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</row>
    <row r="287" spans="1:15" s="10" customFormat="1" ht="12.75">
      <c r="A287" s="42"/>
      <c r="B287" s="4" t="s">
        <v>158</v>
      </c>
      <c r="C287" s="58"/>
      <c r="D287" s="58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</row>
    <row r="288" spans="1:15" s="10" customFormat="1" ht="12.75">
      <c r="A288" s="43"/>
      <c r="B288" s="20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</row>
    <row r="289" spans="1:15" s="10" customFormat="1" ht="12.75">
      <c r="A289" s="44">
        <v>1</v>
      </c>
      <c r="B289" s="4" t="s">
        <v>190</v>
      </c>
      <c r="C289" s="58">
        <v>100</v>
      </c>
      <c r="D289" s="58">
        <v>0</v>
      </c>
      <c r="E289" s="21">
        <v>245.17</v>
      </c>
      <c r="F289" s="21">
        <v>131.68</v>
      </c>
      <c r="G289" s="10">
        <v>245.17</v>
      </c>
      <c r="H289" s="21">
        <v>131.68</v>
      </c>
      <c r="I289" s="10">
        <v>51.77</v>
      </c>
      <c r="J289" s="21">
        <v>18.13</v>
      </c>
      <c r="K289" s="21">
        <v>0</v>
      </c>
      <c r="L289" s="21">
        <v>117.8</v>
      </c>
      <c r="M289" s="21">
        <v>0</v>
      </c>
      <c r="N289" s="21">
        <v>20</v>
      </c>
      <c r="O289" s="21">
        <v>0</v>
      </c>
    </row>
    <row r="290" spans="1:15" s="10" customFormat="1" ht="12.75">
      <c r="A290" s="42"/>
      <c r="B290" s="4" t="s">
        <v>191</v>
      </c>
      <c r="C290" s="58"/>
      <c r="D290" s="58"/>
      <c r="E290" s="59"/>
      <c r="F290" s="21"/>
      <c r="G290" s="59"/>
      <c r="H290" s="21"/>
      <c r="I290" s="59"/>
      <c r="J290" s="59"/>
      <c r="K290" s="21"/>
      <c r="L290" s="59"/>
      <c r="M290" s="21"/>
      <c r="N290" s="59"/>
      <c r="O290" s="21"/>
    </row>
    <row r="291" spans="1:15" s="10" customFormat="1" ht="12.75">
      <c r="A291" s="42"/>
      <c r="B291" s="4"/>
      <c r="C291" s="58"/>
      <c r="D291" s="58" t="s">
        <v>21</v>
      </c>
      <c r="E291" s="59"/>
      <c r="F291" s="21"/>
      <c r="G291" s="59"/>
      <c r="H291" s="21"/>
      <c r="I291" s="59"/>
      <c r="J291" s="59"/>
      <c r="K291" s="21"/>
      <c r="L291" s="59"/>
      <c r="M291" s="21"/>
      <c r="N291" s="59"/>
      <c r="O291" s="21"/>
    </row>
    <row r="292" spans="1:16" s="10" customFormat="1" ht="25.5">
      <c r="A292" s="44">
        <v>2</v>
      </c>
      <c r="B292" s="4" t="s">
        <v>178</v>
      </c>
      <c r="C292" s="58">
        <v>100</v>
      </c>
      <c r="D292" s="58">
        <v>0</v>
      </c>
      <c r="E292" s="21">
        <v>11.73</v>
      </c>
      <c r="F292" s="21">
        <v>0</v>
      </c>
      <c r="G292" s="21">
        <v>10.56</v>
      </c>
      <c r="H292" s="21">
        <v>0</v>
      </c>
      <c r="I292" s="21">
        <v>10.56</v>
      </c>
      <c r="J292" s="21">
        <v>11.73</v>
      </c>
      <c r="K292" s="21">
        <v>0</v>
      </c>
      <c r="L292" s="21">
        <v>50</v>
      </c>
      <c r="M292" s="21">
        <v>0</v>
      </c>
      <c r="N292" s="21">
        <v>10</v>
      </c>
      <c r="O292" s="21">
        <v>0</v>
      </c>
      <c r="P292" s="57"/>
    </row>
    <row r="293" spans="1:15" s="10" customFormat="1" ht="12.75">
      <c r="A293" s="43"/>
      <c r="B293" s="20"/>
      <c r="C293" s="21"/>
      <c r="D293" s="21"/>
      <c r="E293" s="59"/>
      <c r="F293" s="21"/>
      <c r="G293" s="59"/>
      <c r="H293" s="21"/>
      <c r="I293" s="59"/>
      <c r="J293" s="59"/>
      <c r="K293" s="21"/>
      <c r="L293" s="59"/>
      <c r="M293" s="21"/>
      <c r="N293" s="59"/>
      <c r="O293" s="21"/>
    </row>
    <row r="294" spans="1:16" s="10" customFormat="1" ht="12.75">
      <c r="A294" s="44">
        <v>3</v>
      </c>
      <c r="B294" s="4" t="s">
        <v>206</v>
      </c>
      <c r="C294" s="58">
        <v>100</v>
      </c>
      <c r="D294" s="58">
        <v>0</v>
      </c>
      <c r="E294" s="21">
        <v>464.39</v>
      </c>
      <c r="F294" s="21">
        <v>0</v>
      </c>
      <c r="G294" s="21">
        <v>371.51</v>
      </c>
      <c r="H294" s="21">
        <v>0</v>
      </c>
      <c r="I294" s="21">
        <v>0</v>
      </c>
      <c r="J294" s="21">
        <v>371.51</v>
      </c>
      <c r="K294" s="21">
        <v>0</v>
      </c>
      <c r="L294" s="21">
        <v>371.51</v>
      </c>
      <c r="M294" s="21">
        <v>0</v>
      </c>
      <c r="N294" s="21">
        <v>150</v>
      </c>
      <c r="O294" s="21">
        <v>0</v>
      </c>
      <c r="P294" s="57"/>
    </row>
    <row r="295" spans="1:16" s="10" customFormat="1" ht="12.75">
      <c r="A295" s="44"/>
      <c r="B295" s="4"/>
      <c r="C295" s="58"/>
      <c r="D295" s="58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57"/>
    </row>
    <row r="296" spans="1:16" s="10" customFormat="1" ht="12.75">
      <c r="A296" s="44">
        <v>4</v>
      </c>
      <c r="B296" s="4" t="s">
        <v>207</v>
      </c>
      <c r="C296" s="58">
        <v>100</v>
      </c>
      <c r="D296" s="21">
        <v>0</v>
      </c>
      <c r="E296" s="21">
        <v>2.7</v>
      </c>
      <c r="F296" s="21">
        <v>0</v>
      </c>
      <c r="G296" s="21">
        <v>0</v>
      </c>
      <c r="H296" s="21">
        <v>0</v>
      </c>
      <c r="I296" s="21">
        <v>0</v>
      </c>
      <c r="J296" s="21">
        <v>2.7</v>
      </c>
      <c r="K296" s="21">
        <v>0</v>
      </c>
      <c r="L296" s="21">
        <v>25</v>
      </c>
      <c r="M296" s="21">
        <v>0</v>
      </c>
      <c r="N296" s="21">
        <v>5</v>
      </c>
      <c r="O296" s="21">
        <v>0</v>
      </c>
      <c r="P296" s="57"/>
    </row>
    <row r="297" spans="1:16" s="10" customFormat="1" ht="12.75">
      <c r="A297" s="44"/>
      <c r="B297" s="4"/>
      <c r="C297" s="58"/>
      <c r="D297" s="58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57"/>
    </row>
    <row r="298" spans="1:16" s="10" customFormat="1" ht="12.75">
      <c r="A298" s="44">
        <v>5</v>
      </c>
      <c r="B298" s="4" t="s">
        <v>208</v>
      </c>
      <c r="C298" s="58">
        <v>100</v>
      </c>
      <c r="D298" s="58">
        <v>0</v>
      </c>
      <c r="E298" s="21">
        <v>7.6</v>
      </c>
      <c r="F298" s="21">
        <v>11.52</v>
      </c>
      <c r="G298" s="21">
        <v>0.32</v>
      </c>
      <c r="H298" s="21">
        <v>11.52</v>
      </c>
      <c r="I298" s="21">
        <v>11.89</v>
      </c>
      <c r="J298" s="21">
        <v>11.52</v>
      </c>
      <c r="K298" s="21">
        <v>0</v>
      </c>
      <c r="L298" s="21">
        <v>25</v>
      </c>
      <c r="M298" s="21">
        <v>0</v>
      </c>
      <c r="N298" s="21">
        <v>5</v>
      </c>
      <c r="O298" s="21">
        <v>0</v>
      </c>
      <c r="P298" s="57"/>
    </row>
    <row r="299" spans="1:16" s="10" customFormat="1" ht="12.75">
      <c r="A299" s="44"/>
      <c r="B299" s="4"/>
      <c r="C299" s="58"/>
      <c r="D299" s="58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57"/>
    </row>
    <row r="300" spans="1:16" s="10" customFormat="1" ht="12.75">
      <c r="A300" s="44"/>
      <c r="B300" s="4"/>
      <c r="P300" s="57"/>
    </row>
    <row r="301" spans="1:16" s="10" customFormat="1" ht="12.75">
      <c r="A301" s="44"/>
      <c r="B301" s="17" t="s">
        <v>110</v>
      </c>
      <c r="C301" s="58"/>
      <c r="D301" s="58"/>
      <c r="E301" s="61">
        <f>SUBTOTAL(9,E289:E298)</f>
        <v>731.59</v>
      </c>
      <c r="F301" s="61">
        <f aca="true" t="shared" si="10" ref="F301:O301">SUBTOTAL(9,F289:F298)</f>
        <v>143.20000000000002</v>
      </c>
      <c r="G301" s="61">
        <f t="shared" si="10"/>
        <v>627.5600000000001</v>
      </c>
      <c r="H301" s="61">
        <f t="shared" si="10"/>
        <v>143.20000000000002</v>
      </c>
      <c r="I301" s="61">
        <f t="shared" si="10"/>
        <v>74.22</v>
      </c>
      <c r="J301" s="61">
        <f t="shared" si="10"/>
        <v>415.59</v>
      </c>
      <c r="K301" s="61">
        <f t="shared" si="10"/>
        <v>0</v>
      </c>
      <c r="L301" s="61">
        <f t="shared" si="10"/>
        <v>589.31</v>
      </c>
      <c r="M301" s="61">
        <f t="shared" si="10"/>
        <v>0</v>
      </c>
      <c r="N301" s="61">
        <f t="shared" si="10"/>
        <v>190</v>
      </c>
      <c r="O301" s="61">
        <f t="shared" si="10"/>
        <v>0</v>
      </c>
      <c r="P301" s="57"/>
    </row>
    <row r="302" spans="1:15" s="33" customFormat="1" ht="12.75">
      <c r="A302" s="41"/>
      <c r="B302" s="20"/>
      <c r="C302" s="61"/>
      <c r="D302" s="61"/>
      <c r="O302" s="61"/>
    </row>
    <row r="303" spans="1:15" s="10" customFormat="1" ht="12.75">
      <c r="A303" s="47" t="s">
        <v>133</v>
      </c>
      <c r="B303" s="65" t="s">
        <v>134</v>
      </c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</row>
    <row r="304" spans="2:15" s="33" customFormat="1" ht="12.75">
      <c r="B304" s="20"/>
      <c r="C304" s="60"/>
      <c r="D304" s="60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</row>
    <row r="305" spans="1:15" s="10" customFormat="1" ht="16.5" customHeight="1">
      <c r="A305" s="43"/>
      <c r="B305" s="4" t="s">
        <v>160</v>
      </c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</row>
    <row r="306" spans="1:15" s="10" customFormat="1" ht="12.75">
      <c r="A306" s="42" t="s">
        <v>21</v>
      </c>
      <c r="B306" s="20"/>
      <c r="C306" s="58"/>
      <c r="D306" s="58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</row>
    <row r="307" spans="1:15" s="10" customFormat="1" ht="12.75">
      <c r="A307" s="43"/>
      <c r="B307" s="4" t="s">
        <v>158</v>
      </c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</row>
    <row r="308" spans="1:15" s="10" customFormat="1" ht="12.75">
      <c r="A308" s="42" t="s">
        <v>21</v>
      </c>
      <c r="B308" s="4" t="s">
        <v>21</v>
      </c>
      <c r="C308" s="58"/>
      <c r="D308" s="58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</row>
    <row r="309" spans="1:15" s="10" customFormat="1" ht="12.75">
      <c r="A309" s="42">
        <v>1</v>
      </c>
      <c r="B309" s="4" t="s">
        <v>82</v>
      </c>
      <c r="C309" s="58"/>
      <c r="D309" s="58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</row>
    <row r="310" spans="1:15" s="10" customFormat="1" ht="12.75">
      <c r="A310" s="42"/>
      <c r="B310" s="4" t="s">
        <v>83</v>
      </c>
      <c r="C310" s="58">
        <v>100</v>
      </c>
      <c r="D310" s="58">
        <v>0</v>
      </c>
      <c r="E310" s="58">
        <v>115.45</v>
      </c>
      <c r="F310" s="58">
        <v>0</v>
      </c>
      <c r="G310" s="58">
        <v>21</v>
      </c>
      <c r="H310" s="58">
        <v>0</v>
      </c>
      <c r="I310" s="58">
        <v>21</v>
      </c>
      <c r="J310" s="58">
        <v>100</v>
      </c>
      <c r="K310" s="58">
        <v>0</v>
      </c>
      <c r="L310" s="58">
        <v>150</v>
      </c>
      <c r="M310" s="58">
        <v>0</v>
      </c>
      <c r="N310" s="58">
        <v>30</v>
      </c>
      <c r="O310" s="58">
        <v>0</v>
      </c>
    </row>
    <row r="311" spans="1:15" s="10" customFormat="1" ht="12.75">
      <c r="A311" s="42"/>
      <c r="B311" s="4" t="s">
        <v>84</v>
      </c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</row>
    <row r="312" spans="1:15" s="10" customFormat="1" ht="12.75">
      <c r="A312" s="42"/>
      <c r="B312" s="20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</row>
    <row r="313" spans="1:15" s="10" customFormat="1" ht="12.75">
      <c r="A313" s="47" t="s">
        <v>135</v>
      </c>
      <c r="B313" s="65" t="s">
        <v>148</v>
      </c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</row>
    <row r="314" spans="2:15" s="33" customFormat="1" ht="12.75">
      <c r="B314" s="20"/>
      <c r="C314" s="60"/>
      <c r="D314" s="60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</row>
    <row r="315" spans="1:15" s="10" customFormat="1" ht="12.75">
      <c r="A315" s="43"/>
      <c r="B315" s="4" t="s">
        <v>209</v>
      </c>
      <c r="C315" s="21">
        <v>100</v>
      </c>
      <c r="D315" s="58">
        <v>0</v>
      </c>
      <c r="E315" s="21">
        <v>15.06</v>
      </c>
      <c r="F315" s="58">
        <v>0</v>
      </c>
      <c r="G315" s="21">
        <v>15.06</v>
      </c>
      <c r="H315" s="58">
        <v>0</v>
      </c>
      <c r="I315" s="21">
        <v>15.06</v>
      </c>
      <c r="J315" s="58">
        <v>0</v>
      </c>
      <c r="K315" s="58">
        <v>0</v>
      </c>
      <c r="L315" s="58">
        <v>50</v>
      </c>
      <c r="M315" s="58">
        <v>0</v>
      </c>
      <c r="N315" s="58">
        <v>10</v>
      </c>
      <c r="O315" s="21">
        <v>0</v>
      </c>
    </row>
    <row r="316" spans="1:15" s="10" customFormat="1" ht="12.75">
      <c r="A316" s="42" t="s">
        <v>21</v>
      </c>
      <c r="B316" s="4"/>
      <c r="C316" s="58"/>
      <c r="D316" s="58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</row>
    <row r="317" spans="1:15" s="10" customFormat="1" ht="12.75">
      <c r="A317" s="42"/>
      <c r="B317" s="4"/>
      <c r="C317" s="58"/>
      <c r="D317" s="58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</row>
    <row r="318" spans="1:15" s="10" customFormat="1" ht="12.75">
      <c r="A318" s="42"/>
      <c r="B318" s="20"/>
      <c r="C318" s="58"/>
      <c r="D318" s="58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</row>
    <row r="319" spans="1:15" s="10" customFormat="1" ht="12.75">
      <c r="A319" s="46" t="s">
        <v>85</v>
      </c>
      <c r="B319" s="28" t="s">
        <v>86</v>
      </c>
      <c r="C319" s="21"/>
      <c r="D319" s="53"/>
      <c r="E319" s="21"/>
      <c r="F319" s="53"/>
      <c r="G319" s="21"/>
      <c r="H319" s="21"/>
      <c r="I319" s="21"/>
      <c r="J319" s="21"/>
      <c r="K319" s="21"/>
      <c r="L319" s="21"/>
      <c r="M319" s="21"/>
      <c r="N319" s="21"/>
      <c r="O319" s="21"/>
    </row>
    <row r="320" spans="1:15" s="10" customFormat="1" ht="12.75">
      <c r="A320" s="42"/>
      <c r="B320" s="20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</row>
    <row r="321" spans="1:15" s="10" customFormat="1" ht="12.75">
      <c r="A321" s="44"/>
      <c r="B321" s="20" t="s">
        <v>139</v>
      </c>
      <c r="C321" s="21"/>
      <c r="D321" s="21"/>
      <c r="E321" s="21"/>
      <c r="F321" s="21"/>
      <c r="G321" s="58"/>
      <c r="H321" s="58"/>
      <c r="I321" s="58"/>
      <c r="J321" s="58"/>
      <c r="K321" s="58"/>
      <c r="L321" s="58"/>
      <c r="M321" s="58"/>
      <c r="N321" s="58"/>
      <c r="O321" s="58"/>
    </row>
    <row r="322" spans="1:15" s="10" customFormat="1" ht="12.75">
      <c r="A322" s="42"/>
      <c r="B322" s="20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</row>
    <row r="323" spans="1:16" s="10" customFormat="1" ht="12.75">
      <c r="A323" s="43"/>
      <c r="B323" s="20" t="s">
        <v>108</v>
      </c>
      <c r="C323" s="21"/>
      <c r="D323" s="21"/>
      <c r="E323" s="21"/>
      <c r="F323" s="21"/>
      <c r="G323" s="21"/>
      <c r="H323" s="53"/>
      <c r="I323" s="21"/>
      <c r="J323" s="21"/>
      <c r="K323" s="53"/>
      <c r="L323" s="21"/>
      <c r="M323" s="53"/>
      <c r="N323" s="21"/>
      <c r="O323" s="53"/>
      <c r="P323" s="23"/>
    </row>
    <row r="324" spans="2:15" s="10" customFormat="1" ht="12.75">
      <c r="B324" s="20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</row>
    <row r="325" spans="1:15" s="10" customFormat="1" ht="26.25" customHeight="1">
      <c r="A325" s="43">
        <v>1</v>
      </c>
      <c r="B325" s="20" t="s">
        <v>157</v>
      </c>
      <c r="C325" s="21">
        <v>100</v>
      </c>
      <c r="D325" s="21">
        <v>0</v>
      </c>
      <c r="E325" s="21">
        <v>0</v>
      </c>
      <c r="F325" s="21">
        <v>0</v>
      </c>
      <c r="G325" s="21">
        <v>0.45</v>
      </c>
      <c r="H325" s="21">
        <v>0</v>
      </c>
      <c r="I325" s="21">
        <v>0.45</v>
      </c>
      <c r="J325" s="21">
        <v>80.91</v>
      </c>
      <c r="K325" s="21">
        <v>0</v>
      </c>
      <c r="L325" s="21">
        <v>100</v>
      </c>
      <c r="M325" s="21">
        <v>0</v>
      </c>
      <c r="N325" s="21">
        <v>20</v>
      </c>
      <c r="O325" s="21">
        <v>0</v>
      </c>
    </row>
    <row r="326" spans="1:15" s="10" customFormat="1" ht="13.5" customHeight="1">
      <c r="A326" s="43"/>
      <c r="B326" s="20"/>
      <c r="G326" s="21"/>
      <c r="H326" s="21"/>
      <c r="I326" s="21"/>
      <c r="J326" s="21"/>
      <c r="K326" s="21"/>
      <c r="L326" s="21"/>
      <c r="M326" s="21"/>
      <c r="N326" s="21"/>
      <c r="O326" s="21"/>
    </row>
    <row r="327" spans="1:15" s="10" customFormat="1" ht="13.5" customHeight="1">
      <c r="A327" s="43">
        <v>2</v>
      </c>
      <c r="B327" s="20" t="s">
        <v>194</v>
      </c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</row>
    <row r="328" spans="1:15" s="10" customFormat="1" ht="13.5" customHeight="1">
      <c r="A328" s="43"/>
      <c r="B328" s="20" t="s">
        <v>195</v>
      </c>
      <c r="C328" s="21">
        <v>100</v>
      </c>
      <c r="D328" s="21">
        <v>0</v>
      </c>
      <c r="E328" s="21">
        <v>0</v>
      </c>
      <c r="F328" s="21">
        <v>0</v>
      </c>
      <c r="G328" s="21">
        <v>50</v>
      </c>
      <c r="H328" s="21">
        <v>0</v>
      </c>
      <c r="I328" s="21">
        <v>50</v>
      </c>
      <c r="J328" s="21">
        <v>50</v>
      </c>
      <c r="K328" s="21">
        <v>0</v>
      </c>
      <c r="L328" s="21">
        <v>100</v>
      </c>
      <c r="M328" s="21">
        <v>0</v>
      </c>
      <c r="N328" s="21">
        <v>20</v>
      </c>
      <c r="O328" s="21">
        <v>0</v>
      </c>
    </row>
    <row r="329" spans="1:15" s="10" customFormat="1" ht="13.5" customHeight="1">
      <c r="A329" s="43"/>
      <c r="B329" s="28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</row>
    <row r="330" spans="1:15" s="10" customFormat="1" ht="12.75">
      <c r="A330" s="45">
        <v>3</v>
      </c>
      <c r="B330" s="20" t="s">
        <v>155</v>
      </c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</row>
    <row r="331" spans="1:15" s="10" customFormat="1" ht="15.75" customHeight="1">
      <c r="A331" s="45"/>
      <c r="B331" s="20" t="s">
        <v>154</v>
      </c>
      <c r="C331" s="21">
        <v>100</v>
      </c>
      <c r="D331" s="21">
        <v>0</v>
      </c>
      <c r="E331" s="21">
        <v>0</v>
      </c>
      <c r="F331" s="21">
        <v>0</v>
      </c>
      <c r="G331" s="21">
        <v>44.1</v>
      </c>
      <c r="H331" s="21">
        <v>0</v>
      </c>
      <c r="I331" s="21">
        <v>44.1</v>
      </c>
      <c r="J331" s="21">
        <v>54.1</v>
      </c>
      <c r="K331" s="21">
        <v>0</v>
      </c>
      <c r="L331" s="21">
        <v>250</v>
      </c>
      <c r="M331" s="21">
        <v>0</v>
      </c>
      <c r="N331" s="21">
        <v>50</v>
      </c>
      <c r="O331" s="21">
        <v>0</v>
      </c>
    </row>
    <row r="332" spans="1:15" s="10" customFormat="1" ht="12" customHeight="1">
      <c r="A332" s="45"/>
      <c r="B332" s="20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</row>
    <row r="333" spans="1:15" s="10" customFormat="1" ht="12" customHeight="1">
      <c r="A333" s="45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</row>
    <row r="334" spans="1:15" s="10" customFormat="1" ht="15" customHeight="1">
      <c r="A334" s="45"/>
      <c r="B334" s="28" t="s">
        <v>156</v>
      </c>
      <c r="C334" s="61"/>
      <c r="D334" s="61"/>
      <c r="E334" s="61">
        <f>SUBTOTAL(9,E325:E331)</f>
        <v>0</v>
      </c>
      <c r="F334" s="61">
        <f aca="true" t="shared" si="11" ref="F334:O334">SUBTOTAL(9,F325:F331)</f>
        <v>0</v>
      </c>
      <c r="G334" s="61">
        <f t="shared" si="11"/>
        <v>94.55000000000001</v>
      </c>
      <c r="H334" s="61">
        <f t="shared" si="11"/>
        <v>0</v>
      </c>
      <c r="I334" s="61">
        <f t="shared" si="11"/>
        <v>94.55000000000001</v>
      </c>
      <c r="J334" s="61">
        <f t="shared" si="11"/>
        <v>185.01</v>
      </c>
      <c r="K334" s="61">
        <f t="shared" si="11"/>
        <v>0</v>
      </c>
      <c r="L334" s="61">
        <f t="shared" si="11"/>
        <v>450</v>
      </c>
      <c r="M334" s="61">
        <f t="shared" si="11"/>
        <v>0</v>
      </c>
      <c r="N334" s="61">
        <f t="shared" si="11"/>
        <v>90</v>
      </c>
      <c r="O334" s="61">
        <f t="shared" si="11"/>
        <v>0</v>
      </c>
    </row>
    <row r="335" spans="1:15" s="10" customFormat="1" ht="15" customHeight="1">
      <c r="A335" s="45"/>
      <c r="B335" s="28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</row>
    <row r="336" spans="1:15" s="10" customFormat="1" ht="12" customHeight="1">
      <c r="A336" s="46" t="s">
        <v>87</v>
      </c>
      <c r="B336" s="28" t="s">
        <v>187</v>
      </c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</row>
    <row r="337" spans="1:15" s="10" customFormat="1" ht="12" customHeight="1">
      <c r="A337" s="45"/>
      <c r="B337" s="20" t="s">
        <v>139</v>
      </c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</row>
    <row r="338" spans="1:15" s="10" customFormat="1" ht="15" customHeight="1">
      <c r="A338" s="45"/>
      <c r="B338" s="20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</row>
    <row r="339" spans="1:15" s="10" customFormat="1" ht="12" customHeight="1">
      <c r="A339" s="45"/>
      <c r="B339" s="20" t="s">
        <v>108</v>
      </c>
      <c r="C339" s="21"/>
      <c r="D339" s="21"/>
      <c r="E339" s="21"/>
      <c r="F339" s="21"/>
      <c r="G339" s="61"/>
      <c r="H339" s="61"/>
      <c r="I339" s="61"/>
      <c r="J339" s="61"/>
      <c r="K339" s="61"/>
      <c r="L339" s="61"/>
      <c r="M339" s="61"/>
      <c r="N339" s="61"/>
      <c r="O339" s="61"/>
    </row>
    <row r="340" spans="1:15" s="10" customFormat="1" ht="12" customHeight="1">
      <c r="A340" s="45"/>
      <c r="B340" s="20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</row>
    <row r="341" spans="1:15" s="10" customFormat="1" ht="12.75">
      <c r="A341" s="9">
        <v>1</v>
      </c>
      <c r="B341" s="20" t="s">
        <v>88</v>
      </c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</row>
    <row r="342" spans="1:15" s="10" customFormat="1" ht="13.5" customHeight="1">
      <c r="A342" s="43"/>
      <c r="B342" s="20" t="s">
        <v>89</v>
      </c>
      <c r="C342" s="21">
        <v>80</v>
      </c>
      <c r="D342" s="21">
        <v>20</v>
      </c>
      <c r="E342" s="21">
        <v>55.68</v>
      </c>
      <c r="F342" s="21">
        <v>13.92</v>
      </c>
      <c r="G342" s="21">
        <v>0</v>
      </c>
      <c r="H342" s="21">
        <v>6.98</v>
      </c>
      <c r="I342" s="21">
        <v>0</v>
      </c>
      <c r="J342" s="21">
        <v>0</v>
      </c>
      <c r="K342" s="21">
        <v>18.87</v>
      </c>
      <c r="L342" s="21">
        <v>24</v>
      </c>
      <c r="M342" s="21">
        <v>6</v>
      </c>
      <c r="N342" s="21">
        <v>4</v>
      </c>
      <c r="O342" s="21">
        <v>1</v>
      </c>
    </row>
    <row r="343" spans="1:15" s="10" customFormat="1" ht="13.5" customHeight="1">
      <c r="A343" s="43"/>
      <c r="B343" s="20" t="s">
        <v>90</v>
      </c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</row>
    <row r="344" spans="1:15" s="10" customFormat="1" ht="12.75">
      <c r="A344" s="43"/>
      <c r="B344" s="20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</row>
    <row r="345" spans="1:15" s="10" customFormat="1" ht="38.25">
      <c r="A345" s="43">
        <v>2</v>
      </c>
      <c r="B345" s="20" t="s">
        <v>227</v>
      </c>
      <c r="C345" s="21">
        <v>75</v>
      </c>
      <c r="D345" s="21">
        <v>25</v>
      </c>
      <c r="E345" s="21">
        <v>0</v>
      </c>
      <c r="F345" s="21">
        <v>0</v>
      </c>
      <c r="G345" s="21">
        <v>30</v>
      </c>
      <c r="H345" s="21">
        <v>10</v>
      </c>
      <c r="I345" s="21">
        <v>30</v>
      </c>
      <c r="J345" s="21">
        <v>0</v>
      </c>
      <c r="K345" s="21">
        <v>0</v>
      </c>
      <c r="L345" s="21">
        <v>230.25</v>
      </c>
      <c r="M345" s="21">
        <v>76.75</v>
      </c>
      <c r="N345" s="21">
        <v>50.25</v>
      </c>
      <c r="O345" s="21">
        <v>16.75</v>
      </c>
    </row>
    <row r="346" spans="1:15" s="10" customFormat="1" ht="12.75">
      <c r="A346" s="43"/>
      <c r="B346" s="20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</row>
    <row r="347" spans="1:15" s="10" customFormat="1" ht="12.75">
      <c r="A347" s="43"/>
      <c r="B347" s="28" t="s">
        <v>156</v>
      </c>
      <c r="C347" s="61"/>
      <c r="D347" s="61"/>
      <c r="E347" s="61">
        <f>SUBTOTAL(9,E342:E345)</f>
        <v>55.68</v>
      </c>
      <c r="F347" s="61">
        <f aca="true" t="shared" si="12" ref="F347:O347">SUBTOTAL(9,F342:F345)</f>
        <v>13.92</v>
      </c>
      <c r="G347" s="61">
        <f t="shared" si="12"/>
        <v>30</v>
      </c>
      <c r="H347" s="61">
        <f t="shared" si="12"/>
        <v>16.98</v>
      </c>
      <c r="I347" s="61">
        <f t="shared" si="12"/>
        <v>30</v>
      </c>
      <c r="J347" s="61">
        <f t="shared" si="12"/>
        <v>0</v>
      </c>
      <c r="K347" s="61">
        <f t="shared" si="12"/>
        <v>18.87</v>
      </c>
      <c r="L347" s="61">
        <f t="shared" si="12"/>
        <v>254.25</v>
      </c>
      <c r="M347" s="61">
        <f t="shared" si="12"/>
        <v>82.75</v>
      </c>
      <c r="N347" s="61">
        <f t="shared" si="12"/>
        <v>54.25</v>
      </c>
      <c r="O347" s="61">
        <f t="shared" si="12"/>
        <v>17.75</v>
      </c>
    </row>
    <row r="348" spans="1:15" s="10" customFormat="1" ht="9" customHeight="1">
      <c r="A348" s="43"/>
      <c r="B348" s="20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</row>
    <row r="349" spans="1:15" s="10" customFormat="1" ht="12.75">
      <c r="A349" s="46" t="s">
        <v>91</v>
      </c>
      <c r="B349" s="28" t="s">
        <v>92</v>
      </c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</row>
    <row r="350" spans="1:15" s="10" customFormat="1" ht="12.75">
      <c r="A350" s="43"/>
      <c r="B350" s="28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</row>
    <row r="351" spans="1:15" s="10" customFormat="1" ht="12.75">
      <c r="A351" s="43"/>
      <c r="B351" s="20" t="s">
        <v>107</v>
      </c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</row>
    <row r="352" spans="1:15" s="10" customFormat="1" ht="12.75">
      <c r="A352" s="43"/>
      <c r="B352" s="20" t="s">
        <v>137</v>
      </c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</row>
    <row r="353" spans="1:15" s="10" customFormat="1" ht="12.75">
      <c r="A353" s="43"/>
      <c r="B353" s="20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</row>
    <row r="354" spans="2:15" s="10" customFormat="1" ht="12.75">
      <c r="B354" s="20" t="s">
        <v>36</v>
      </c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</row>
    <row r="355" spans="1:15" s="10" customFormat="1" ht="12.75" customHeight="1">
      <c r="A355" s="46"/>
      <c r="B355" s="20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</row>
    <row r="356" spans="1:15" s="10" customFormat="1" ht="12.75">
      <c r="A356" s="43">
        <v>1</v>
      </c>
      <c r="B356" s="20" t="s">
        <v>93</v>
      </c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</row>
    <row r="357" spans="1:15" s="10" customFormat="1" ht="12.75">
      <c r="A357" s="46"/>
      <c r="B357" s="20" t="s">
        <v>94</v>
      </c>
      <c r="C357" s="21">
        <v>40</v>
      </c>
      <c r="D357" s="21">
        <v>60</v>
      </c>
      <c r="E357" s="21">
        <v>800</v>
      </c>
      <c r="F357" s="21">
        <v>1200</v>
      </c>
      <c r="G357" s="21">
        <v>200</v>
      </c>
      <c r="H357" s="21">
        <v>300</v>
      </c>
      <c r="I357" s="21">
        <v>100</v>
      </c>
      <c r="J357" s="21">
        <v>400</v>
      </c>
      <c r="K357" s="21">
        <v>600</v>
      </c>
      <c r="L357" s="21">
        <v>2000</v>
      </c>
      <c r="M357" s="21">
        <v>3000</v>
      </c>
      <c r="N357" s="21">
        <v>400</v>
      </c>
      <c r="O357" s="21">
        <v>600</v>
      </c>
    </row>
    <row r="358" spans="1:15" s="10" customFormat="1" ht="12.75">
      <c r="A358" s="46"/>
      <c r="B358" s="20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</row>
    <row r="359" spans="1:15" s="10" customFormat="1" ht="12.75">
      <c r="A359" s="45">
        <v>2</v>
      </c>
      <c r="B359" s="20" t="s">
        <v>197</v>
      </c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</row>
    <row r="360" spans="1:15" s="10" customFormat="1" ht="13.5" customHeight="1">
      <c r="A360" s="43"/>
      <c r="B360" s="20" t="s">
        <v>198</v>
      </c>
      <c r="C360" s="21">
        <v>100</v>
      </c>
      <c r="D360" s="21">
        <v>0</v>
      </c>
      <c r="E360" s="21">
        <v>4309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</row>
    <row r="361" spans="1:16" s="10" customFormat="1" ht="12.75">
      <c r="A361" s="43"/>
      <c r="B361" s="20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</row>
    <row r="362" spans="1:15" s="10" customFormat="1" ht="12.75">
      <c r="A362" s="43">
        <v>3</v>
      </c>
      <c r="B362" s="20" t="s">
        <v>138</v>
      </c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</row>
    <row r="363" spans="2:15" s="10" customFormat="1" ht="12.75">
      <c r="B363" s="20" t="s">
        <v>140</v>
      </c>
      <c r="C363" s="53">
        <v>50</v>
      </c>
      <c r="D363" s="53">
        <v>50</v>
      </c>
      <c r="E363" s="21">
        <v>0</v>
      </c>
      <c r="F363" s="21">
        <v>137.8</v>
      </c>
      <c r="G363" s="21">
        <v>0</v>
      </c>
      <c r="H363" s="21">
        <v>0</v>
      </c>
      <c r="I363" s="21">
        <v>0</v>
      </c>
      <c r="J363" s="21">
        <v>0</v>
      </c>
      <c r="K363" s="21">
        <v>137.8</v>
      </c>
      <c r="L363" s="21">
        <v>250</v>
      </c>
      <c r="M363" s="21">
        <v>250</v>
      </c>
      <c r="N363" s="21">
        <v>50</v>
      </c>
      <c r="O363" s="21">
        <v>50</v>
      </c>
    </row>
    <row r="364" spans="2:15" s="10" customFormat="1" ht="12.75">
      <c r="B364" s="20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</row>
    <row r="365" spans="1:15" s="10" customFormat="1" ht="12.75">
      <c r="A365" s="43"/>
      <c r="B365" s="28" t="s">
        <v>136</v>
      </c>
      <c r="C365" s="61"/>
      <c r="D365" s="61"/>
      <c r="E365" s="61">
        <f>SUBTOTAL(9,E357:E363)</f>
        <v>5109</v>
      </c>
      <c r="F365" s="61">
        <f aca="true" t="shared" si="13" ref="F365:O365">SUBTOTAL(9,F357:F363)</f>
        <v>1337.8</v>
      </c>
      <c r="G365" s="61">
        <f t="shared" si="13"/>
        <v>200</v>
      </c>
      <c r="H365" s="61">
        <f t="shared" si="13"/>
        <v>300</v>
      </c>
      <c r="I365" s="61">
        <f t="shared" si="13"/>
        <v>100</v>
      </c>
      <c r="J365" s="61">
        <f t="shared" si="13"/>
        <v>400</v>
      </c>
      <c r="K365" s="61">
        <f t="shared" si="13"/>
        <v>737.8</v>
      </c>
      <c r="L365" s="61">
        <f t="shared" si="13"/>
        <v>2250</v>
      </c>
      <c r="M365" s="61">
        <f t="shared" si="13"/>
        <v>3250</v>
      </c>
      <c r="N365" s="61">
        <f t="shared" si="13"/>
        <v>450</v>
      </c>
      <c r="O365" s="61">
        <f t="shared" si="13"/>
        <v>650</v>
      </c>
    </row>
    <row r="366" spans="1:15" s="10" customFormat="1" ht="12.75">
      <c r="A366" s="43"/>
      <c r="G366" s="21"/>
      <c r="H366" s="21"/>
      <c r="I366" s="21"/>
      <c r="J366" s="21"/>
      <c r="K366" s="21"/>
      <c r="L366" s="21"/>
      <c r="M366" s="21"/>
      <c r="N366" s="21"/>
      <c r="O366" s="21"/>
    </row>
    <row r="367" spans="1:15" s="15" customFormat="1" ht="13.5" thickBot="1">
      <c r="A367" s="81"/>
      <c r="B367" s="82" t="s">
        <v>109</v>
      </c>
      <c r="C367" s="83"/>
      <c r="D367" s="83"/>
      <c r="E367" s="83">
        <f>SUBTOTAL(9,E16:E365)</f>
        <v>9069.5</v>
      </c>
      <c r="F367" s="83">
        <f>SUBTOTAL(9,F16:F365)</f>
        <v>1572.46</v>
      </c>
      <c r="G367" s="83">
        <f aca="true" t="shared" si="14" ref="G367:O367">SUBTOTAL(9,G16:G365)</f>
        <v>2510.0099999999998</v>
      </c>
      <c r="H367" s="83">
        <f t="shared" si="14"/>
        <v>723.71</v>
      </c>
      <c r="I367" s="83">
        <f t="shared" si="14"/>
        <v>5275.220000000002</v>
      </c>
      <c r="J367" s="83">
        <f t="shared" si="14"/>
        <v>7032.56</v>
      </c>
      <c r="K367" s="83">
        <f t="shared" si="14"/>
        <v>1532.7299999999998</v>
      </c>
      <c r="L367" s="83">
        <f t="shared" si="14"/>
        <v>17760.949999999997</v>
      </c>
      <c r="M367" s="83">
        <f t="shared" si="14"/>
        <v>5254.1</v>
      </c>
      <c r="N367" s="83">
        <f t="shared" si="14"/>
        <v>4343.250000000001</v>
      </c>
      <c r="O367" s="83">
        <f t="shared" si="14"/>
        <v>1046.18</v>
      </c>
    </row>
    <row r="368" spans="1:15" s="10" customFormat="1" ht="13.5" thickTop="1">
      <c r="A368" s="43"/>
      <c r="B368" s="3"/>
      <c r="C368" s="6"/>
      <c r="D368" s="52"/>
      <c r="E368" s="38"/>
      <c r="F368" s="6"/>
      <c r="G368" s="21"/>
      <c r="H368" s="21"/>
      <c r="I368" s="21"/>
      <c r="J368" s="21"/>
      <c r="K368" s="21"/>
      <c r="L368" s="21"/>
      <c r="M368" s="21"/>
      <c r="N368" s="21"/>
      <c r="O368" s="21"/>
    </row>
    <row r="369" spans="7:15" ht="12.75" customHeight="1" hidden="1">
      <c r="G369" s="7"/>
      <c r="H369" s="7"/>
      <c r="I369" s="7"/>
      <c r="J369" s="38"/>
      <c r="K369" s="6"/>
      <c r="L369" s="7"/>
      <c r="M369" s="7"/>
      <c r="N369" s="7"/>
      <c r="O369" s="7"/>
    </row>
  </sheetData>
  <mergeCells count="32">
    <mergeCell ref="I6:I9"/>
    <mergeCell ref="B210:C210"/>
    <mergeCell ref="L1:P1"/>
    <mergeCell ref="G5:I5"/>
    <mergeCell ref="L6:M7"/>
    <mergeCell ref="A3:P3"/>
    <mergeCell ref="A1:D1"/>
    <mergeCell ref="A5:A9"/>
    <mergeCell ref="E5:F5"/>
    <mergeCell ref="E6:F7"/>
    <mergeCell ref="H8:H9"/>
    <mergeCell ref="E8:E9"/>
    <mergeCell ref="F8:F9"/>
    <mergeCell ref="B5:B9"/>
    <mergeCell ref="B254:C254"/>
    <mergeCell ref="A2:P2"/>
    <mergeCell ref="P5:P9"/>
    <mergeCell ref="C5:D6"/>
    <mergeCell ref="C7:C9"/>
    <mergeCell ref="D7:D9"/>
    <mergeCell ref="L8:L9"/>
    <mergeCell ref="J5:K5"/>
    <mergeCell ref="G6:H7"/>
    <mergeCell ref="G8:G9"/>
    <mergeCell ref="L5:O5"/>
    <mergeCell ref="M8:M9"/>
    <mergeCell ref="J6:K7"/>
    <mergeCell ref="J8:J9"/>
    <mergeCell ref="K8:K9"/>
    <mergeCell ref="N6:O7"/>
    <mergeCell ref="N8:N9"/>
    <mergeCell ref="O8:O9"/>
  </mergeCells>
  <printOptions horizontalCentered="1"/>
  <pageMargins left="0.5" right="0.5" top="0.5" bottom="0.5" header="0.393700787401575" footer="1.26"/>
  <pageSetup firstPageNumber="41" useFirstPageNumber="1" horizontalDpi="180" verticalDpi="180" orientation="landscape" paperSize="9" scale="80" r:id="rId3"/>
  <headerFooter alignWithMargins="0">
    <oddHeader>&amp;C&amp;"Arial,Bold"&amp;14
</oddHeader>
  </headerFooter>
  <rowBreaks count="6" manualBreakCount="6">
    <brk id="78" max="255" man="1"/>
    <brk id="113" max="255" man="1"/>
    <brk id="152" max="255" man="1"/>
    <brk id="229" max="255" man="1"/>
    <brk id="266" max="255" man="1"/>
    <brk id="30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JD(Planning)</dc:creator>
  <cp:keywords/>
  <dc:description/>
  <cp:lastModifiedBy>asvijayalakshmi</cp:lastModifiedBy>
  <cp:lastPrinted>2007-01-30T06:53:01Z</cp:lastPrinted>
  <dcterms:created xsi:type="dcterms:W3CDTF">2001-10-10T05:45:26Z</dcterms:created>
  <dcterms:modified xsi:type="dcterms:W3CDTF">2007-01-30T06:53:03Z</dcterms:modified>
  <cp:category/>
  <cp:version/>
  <cp:contentType/>
  <cp:contentStatus/>
</cp:coreProperties>
</file>